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D:\2020 WAP Addendum 1\0-Addendum 1 2020\FINAL\"/>
    </mc:Choice>
  </mc:AlternateContent>
  <xr:revisionPtr revIDLastSave="55" documentId="13_ncr:1_{B9CD1817-C281-4017-9D65-A115CAA9B9DA}" xr6:coauthVersionLast="47" xr6:coauthVersionMax="47" xr10:uidLastSave="{EDD02150-47C4-4D41-9F9D-E7681FCAB2F5}"/>
  <bookViews>
    <workbookView xWindow="28680" yWindow="-120" windowWidth="19440" windowHeight="15000" xr2:uid="{00000000-000D-0000-FFFF-FFFF00000000}"/>
  </bookViews>
  <sheets>
    <sheet name="FW FISHES 2020 Appx G Update" sheetId="1" r:id="rId1"/>
    <sheet name="NEW SGCN" sheetId="5" r:id="rId2"/>
    <sheet name="FW FISH Appx G 2015" sheetId="4" r:id="rId3"/>
  </sheets>
  <definedNames>
    <definedName name="_xlnm._FilterDatabase" localSheetId="2" hidden="1">'FW FISH Appx G 2015'!$A$3:$CC$3</definedName>
    <definedName name="_xlnm.Print_Area" localSheetId="2">'FW FISH Appx G 2015'!$A$200:$BJ$234</definedName>
    <definedName name="_xlnm.Print_Titles" localSheetId="2">'FW FISH Appx G 2015'!$1:$3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9" i="1" l="1"/>
  <c r="F239" i="1"/>
  <c r="D239" i="1"/>
  <c r="B239" i="1"/>
  <c r="E239" i="1"/>
  <c r="C239" i="1"/>
  <c r="A239" i="1"/>
  <c r="CU92" i="1" l="1"/>
  <c r="O92" i="1" s="1"/>
  <c r="BN238" i="1" l="1"/>
  <c r="BN237" i="1"/>
  <c r="BN236" i="1"/>
  <c r="BN235" i="1"/>
  <c r="BN234" i="1"/>
  <c r="BN233" i="1"/>
  <c r="BN232" i="1"/>
  <c r="BN231" i="1"/>
  <c r="BN230" i="1"/>
  <c r="BN229" i="1"/>
  <c r="BN227" i="1"/>
  <c r="BN226" i="1"/>
  <c r="BN225" i="1"/>
  <c r="BN224" i="1"/>
  <c r="BN223" i="1"/>
  <c r="BN222" i="1"/>
  <c r="BN221" i="1"/>
  <c r="BN220" i="1"/>
  <c r="BN219" i="1"/>
  <c r="BN218" i="1"/>
  <c r="BN217" i="1"/>
  <c r="BN216" i="1"/>
  <c r="BN215" i="1"/>
  <c r="BN214" i="1"/>
  <c r="BN213" i="1"/>
  <c r="BN212" i="1"/>
  <c r="BN211" i="1"/>
  <c r="BN210" i="1"/>
  <c r="BN209" i="1"/>
  <c r="BN208" i="1"/>
  <c r="BN207" i="1"/>
  <c r="BN206" i="1"/>
  <c r="BN205" i="1"/>
  <c r="BN204" i="1"/>
  <c r="BN203" i="1"/>
  <c r="BN202" i="1"/>
  <c r="BN201" i="1"/>
  <c r="BN200" i="1"/>
  <c r="BN199" i="1"/>
  <c r="BN198" i="1"/>
  <c r="BN197" i="1"/>
  <c r="BN196" i="1"/>
  <c r="BN195" i="1"/>
  <c r="BN194" i="1"/>
  <c r="BN193" i="1"/>
  <c r="BN192" i="1"/>
  <c r="BN191" i="1"/>
  <c r="BN190" i="1"/>
  <c r="BN189" i="1"/>
  <c r="BN188" i="1"/>
  <c r="BN187" i="1"/>
  <c r="BN186" i="1"/>
  <c r="BN185" i="1"/>
  <c r="BN184" i="1"/>
  <c r="BN183" i="1"/>
  <c r="BN182" i="1"/>
  <c r="BN181" i="1"/>
  <c r="BN180" i="1"/>
  <c r="BN179" i="1"/>
  <c r="BN178" i="1"/>
  <c r="BN177" i="1"/>
  <c r="BN176" i="1"/>
  <c r="BN175" i="1"/>
  <c r="BN174" i="1"/>
  <c r="BN173" i="1"/>
  <c r="BN172" i="1"/>
  <c r="BN171" i="1"/>
  <c r="BN170" i="1"/>
  <c r="BN169" i="1"/>
  <c r="BN168" i="1"/>
  <c r="BN167" i="1"/>
  <c r="BN166" i="1"/>
  <c r="BN165" i="1"/>
  <c r="BN164" i="1"/>
  <c r="BN163" i="1"/>
  <c r="BN162" i="1"/>
  <c r="BN161" i="1"/>
  <c r="BN160" i="1"/>
  <c r="BN159" i="1"/>
  <c r="BN158" i="1"/>
  <c r="BN157" i="1"/>
  <c r="BN156" i="1"/>
  <c r="BN155" i="1"/>
  <c r="BN154" i="1"/>
  <c r="BN153" i="1"/>
  <c r="BN152" i="1"/>
  <c r="BN151" i="1"/>
  <c r="BN150" i="1"/>
  <c r="BN149" i="1"/>
  <c r="BN148" i="1"/>
  <c r="BN147" i="1"/>
  <c r="BN146" i="1"/>
  <c r="BN145" i="1"/>
  <c r="BN144" i="1"/>
  <c r="BN143" i="1"/>
  <c r="BN142" i="1"/>
  <c r="BN141" i="1"/>
  <c r="BN140" i="1"/>
  <c r="BN139" i="1"/>
  <c r="BN138" i="1"/>
  <c r="BN137" i="1"/>
  <c r="BN136" i="1"/>
  <c r="BN135" i="1"/>
  <c r="BN134" i="1"/>
  <c r="BN133" i="1"/>
  <c r="BN132" i="1"/>
  <c r="BN131" i="1"/>
  <c r="BN130" i="1"/>
  <c r="BN129" i="1"/>
  <c r="BN128" i="1"/>
  <c r="BN127" i="1"/>
  <c r="BN126" i="1"/>
  <c r="BN125" i="1"/>
  <c r="BN124" i="1"/>
  <c r="BN123" i="1"/>
  <c r="BN122" i="1"/>
  <c r="BN119" i="1"/>
  <c r="BN121" i="1"/>
  <c r="BN118" i="1"/>
  <c r="BN120" i="1"/>
  <c r="BN117" i="1"/>
  <c r="BN116" i="1"/>
  <c r="BN115" i="1"/>
  <c r="BN114" i="1"/>
  <c r="BN113" i="1"/>
  <c r="BN112" i="1"/>
  <c r="BN111" i="1"/>
  <c r="BN110" i="1"/>
  <c r="BN109" i="1"/>
  <c r="BN108" i="1"/>
  <c r="BN107" i="1"/>
  <c r="BN106" i="1"/>
  <c r="BN105" i="1"/>
  <c r="BN104" i="1"/>
  <c r="BN103" i="1"/>
  <c r="BN102" i="1"/>
  <c r="BN101" i="1"/>
  <c r="BN100" i="1"/>
  <c r="BN99" i="1"/>
  <c r="BN98" i="1"/>
  <c r="BN97" i="1"/>
  <c r="BN96" i="1"/>
  <c r="BN95" i="1"/>
  <c r="BN94" i="1"/>
  <c r="BN93" i="1"/>
  <c r="BN91" i="1"/>
  <c r="BN90" i="1"/>
  <c r="BN89" i="1"/>
  <c r="BN88" i="1"/>
  <c r="BN87" i="1"/>
  <c r="BN86" i="1"/>
  <c r="BN85" i="1"/>
  <c r="BN84" i="1"/>
  <c r="BN83" i="1"/>
  <c r="BN82" i="1"/>
  <c r="BN81" i="1"/>
  <c r="BN80" i="1"/>
  <c r="BN79" i="1"/>
  <c r="BN78" i="1"/>
  <c r="BN77" i="1"/>
  <c r="BN76" i="1"/>
  <c r="BN75" i="1"/>
  <c r="BN74" i="1"/>
  <c r="BN73" i="1"/>
  <c r="BN72" i="1"/>
  <c r="BN71" i="1"/>
  <c r="BN70" i="1"/>
  <c r="BN69" i="1"/>
  <c r="BN68" i="1"/>
  <c r="BN67" i="1"/>
  <c r="BN66" i="1"/>
  <c r="BN65" i="1"/>
  <c r="BN64" i="1"/>
  <c r="BN63" i="1"/>
  <c r="BN62" i="1"/>
  <c r="BN61" i="1"/>
  <c r="BN60" i="1"/>
  <c r="BN59" i="1"/>
  <c r="BN58" i="1"/>
  <c r="BN57" i="1"/>
  <c r="BN56" i="1"/>
  <c r="BN55" i="1"/>
  <c r="BN54" i="1"/>
  <c r="BN52" i="1"/>
  <c r="BN51" i="1"/>
  <c r="BN50" i="1"/>
  <c r="BN49" i="1"/>
  <c r="BN47" i="1"/>
  <c r="BN48" i="1"/>
  <c r="BN46" i="1"/>
  <c r="BN45" i="1"/>
  <c r="BN44" i="1"/>
  <c r="BN43" i="1"/>
  <c r="BN42" i="1"/>
  <c r="BN41" i="1"/>
  <c r="BN40" i="1"/>
  <c r="BN39" i="1"/>
  <c r="BN38" i="1"/>
  <c r="BN37" i="1"/>
  <c r="BN36" i="1"/>
  <c r="BN35" i="1"/>
  <c r="BN34" i="1"/>
  <c r="BN33" i="1"/>
  <c r="BN32" i="1"/>
  <c r="BN31" i="1"/>
  <c r="BN30" i="1"/>
  <c r="BN29" i="1"/>
  <c r="BN28" i="1"/>
  <c r="BN27" i="1"/>
  <c r="BN26" i="1"/>
  <c r="BN25" i="1"/>
  <c r="BN24" i="1"/>
  <c r="BN23" i="1"/>
  <c r="BN22" i="1"/>
  <c r="BN21" i="1"/>
  <c r="BN20" i="1"/>
  <c r="BN19" i="1"/>
  <c r="BN18" i="1"/>
  <c r="BN17" i="1"/>
  <c r="BN16" i="1"/>
  <c r="BN15" i="1"/>
  <c r="BN14" i="1"/>
  <c r="BN13" i="1"/>
  <c r="BN12" i="1"/>
  <c r="BN11" i="1"/>
  <c r="BN10" i="1"/>
  <c r="BN9" i="1"/>
  <c r="BN53" i="1"/>
  <c r="CU238" i="1" l="1"/>
  <c r="O238" i="1" s="1"/>
  <c r="CU237" i="1"/>
  <c r="O237" i="1" s="1"/>
  <c r="CU236" i="1"/>
  <c r="O236" i="1" s="1"/>
  <c r="CU235" i="1"/>
  <c r="O235" i="1" s="1"/>
  <c r="CU234" i="1"/>
  <c r="O234" i="1" s="1"/>
  <c r="CU233" i="1"/>
  <c r="O233" i="1" s="1"/>
  <c r="CU232" i="1"/>
  <c r="O232" i="1" s="1"/>
  <c r="CU231" i="1"/>
  <c r="O231" i="1" s="1"/>
  <c r="CU230" i="1"/>
  <c r="O230" i="1" s="1"/>
  <c r="CU229" i="1"/>
  <c r="O229" i="1" s="1"/>
  <c r="CU228" i="1"/>
  <c r="O228" i="1" s="1"/>
  <c r="CU227" i="1"/>
  <c r="O227" i="1" s="1"/>
  <c r="CU226" i="1"/>
  <c r="O226" i="1" s="1"/>
  <c r="CU225" i="1"/>
  <c r="O225" i="1" s="1"/>
  <c r="CU224" i="1"/>
  <c r="O224" i="1" s="1"/>
  <c r="CU223" i="1"/>
  <c r="O223" i="1" s="1"/>
  <c r="CU222" i="1"/>
  <c r="O222" i="1" s="1"/>
  <c r="CU221" i="1"/>
  <c r="O221" i="1" s="1"/>
  <c r="CU220" i="1"/>
  <c r="O220" i="1" s="1"/>
  <c r="CU219" i="1"/>
  <c r="O219" i="1" s="1"/>
  <c r="CU218" i="1"/>
  <c r="O218" i="1" s="1"/>
  <c r="CU217" i="1"/>
  <c r="O217" i="1" s="1"/>
  <c r="CU216" i="1"/>
  <c r="O216" i="1" s="1"/>
  <c r="CU215" i="1"/>
  <c r="O215" i="1" s="1"/>
  <c r="CU214" i="1"/>
  <c r="O214" i="1" s="1"/>
  <c r="CU213" i="1"/>
  <c r="O213" i="1" s="1"/>
  <c r="CU212" i="1"/>
  <c r="O212" i="1" s="1"/>
  <c r="CU211" i="1"/>
  <c r="O211" i="1" s="1"/>
  <c r="CU210" i="1"/>
  <c r="O210" i="1" s="1"/>
  <c r="CU209" i="1"/>
  <c r="O209" i="1" s="1"/>
  <c r="CU208" i="1"/>
  <c r="O208" i="1" s="1"/>
  <c r="CU207" i="1"/>
  <c r="O207" i="1" s="1"/>
  <c r="CU206" i="1"/>
  <c r="O206" i="1" s="1"/>
  <c r="CU205" i="1"/>
  <c r="O205" i="1" s="1"/>
  <c r="CU204" i="1"/>
  <c r="O204" i="1" s="1"/>
  <c r="CU203" i="1"/>
  <c r="O203" i="1" s="1"/>
  <c r="CU202" i="1"/>
  <c r="O202" i="1" s="1"/>
  <c r="CU201" i="1"/>
  <c r="O201" i="1" s="1"/>
  <c r="CU200" i="1"/>
  <c r="O200" i="1" s="1"/>
  <c r="CU199" i="1"/>
  <c r="O199" i="1" s="1"/>
  <c r="CU198" i="1"/>
  <c r="O198" i="1" s="1"/>
  <c r="CU197" i="1"/>
  <c r="O197" i="1" s="1"/>
  <c r="CU196" i="1"/>
  <c r="O196" i="1" s="1"/>
  <c r="CU195" i="1"/>
  <c r="O195" i="1" s="1"/>
  <c r="CU194" i="1"/>
  <c r="O194" i="1" s="1"/>
  <c r="CU193" i="1"/>
  <c r="O193" i="1" s="1"/>
  <c r="CU192" i="1"/>
  <c r="O192" i="1" s="1"/>
  <c r="CU191" i="1"/>
  <c r="O191" i="1" s="1"/>
  <c r="CU190" i="1"/>
  <c r="O190" i="1" s="1"/>
  <c r="CU189" i="1"/>
  <c r="O189" i="1" s="1"/>
  <c r="CU188" i="1"/>
  <c r="O188" i="1" s="1"/>
  <c r="CU187" i="1"/>
  <c r="O187" i="1" s="1"/>
  <c r="CU186" i="1"/>
  <c r="O186" i="1" s="1"/>
  <c r="CU185" i="1"/>
  <c r="O185" i="1" s="1"/>
  <c r="CU184" i="1"/>
  <c r="O184" i="1" s="1"/>
  <c r="CU183" i="1"/>
  <c r="O183" i="1" s="1"/>
  <c r="CU182" i="1"/>
  <c r="O182" i="1" s="1"/>
  <c r="CU181" i="1"/>
  <c r="O181" i="1" s="1"/>
  <c r="CU180" i="1"/>
  <c r="O180" i="1" s="1"/>
  <c r="CU179" i="1"/>
  <c r="O179" i="1" s="1"/>
  <c r="CU178" i="1"/>
  <c r="O178" i="1" s="1"/>
  <c r="CU177" i="1"/>
  <c r="O177" i="1" s="1"/>
  <c r="CU176" i="1"/>
  <c r="O176" i="1" s="1"/>
  <c r="CU175" i="1"/>
  <c r="O175" i="1" s="1"/>
  <c r="CU174" i="1"/>
  <c r="O174" i="1" s="1"/>
  <c r="CU173" i="1"/>
  <c r="O173" i="1" s="1"/>
  <c r="CU172" i="1"/>
  <c r="O172" i="1" s="1"/>
  <c r="CU171" i="1"/>
  <c r="O171" i="1" s="1"/>
  <c r="CU170" i="1"/>
  <c r="O170" i="1" s="1"/>
  <c r="CU169" i="1"/>
  <c r="O169" i="1" s="1"/>
  <c r="CU168" i="1"/>
  <c r="O168" i="1" s="1"/>
  <c r="CU167" i="1"/>
  <c r="O167" i="1" s="1"/>
  <c r="CU166" i="1"/>
  <c r="O166" i="1" s="1"/>
  <c r="CU165" i="1"/>
  <c r="O165" i="1" s="1"/>
  <c r="CU164" i="1"/>
  <c r="O164" i="1" s="1"/>
  <c r="CU163" i="1"/>
  <c r="O163" i="1" s="1"/>
  <c r="CU162" i="1"/>
  <c r="O162" i="1" s="1"/>
  <c r="CU161" i="1"/>
  <c r="O161" i="1" s="1"/>
  <c r="CU160" i="1"/>
  <c r="O160" i="1" s="1"/>
  <c r="CU159" i="1"/>
  <c r="O159" i="1" s="1"/>
  <c r="CU158" i="1"/>
  <c r="O158" i="1" s="1"/>
  <c r="CU157" i="1"/>
  <c r="O157" i="1" s="1"/>
  <c r="CU156" i="1"/>
  <c r="O156" i="1" s="1"/>
  <c r="CU155" i="1"/>
  <c r="O155" i="1" s="1"/>
  <c r="CU154" i="1"/>
  <c r="O154" i="1" s="1"/>
  <c r="CU153" i="1"/>
  <c r="O153" i="1" s="1"/>
  <c r="CU152" i="1"/>
  <c r="O152" i="1" s="1"/>
  <c r="CU151" i="1"/>
  <c r="O151" i="1" s="1"/>
  <c r="CU150" i="1"/>
  <c r="O150" i="1" s="1"/>
  <c r="CU149" i="1"/>
  <c r="O149" i="1" s="1"/>
  <c r="CU148" i="1"/>
  <c r="O148" i="1" s="1"/>
  <c r="CU147" i="1"/>
  <c r="O147" i="1" s="1"/>
  <c r="CU146" i="1"/>
  <c r="O146" i="1" s="1"/>
  <c r="CU145" i="1"/>
  <c r="O145" i="1" s="1"/>
  <c r="CU144" i="1"/>
  <c r="O144" i="1" s="1"/>
  <c r="CU143" i="1"/>
  <c r="O143" i="1" s="1"/>
  <c r="CU142" i="1"/>
  <c r="O142" i="1" s="1"/>
  <c r="CU141" i="1"/>
  <c r="O141" i="1" s="1"/>
  <c r="CU140" i="1"/>
  <c r="O140" i="1" s="1"/>
  <c r="CU139" i="1"/>
  <c r="O139" i="1" s="1"/>
  <c r="CU138" i="1"/>
  <c r="O138" i="1" s="1"/>
  <c r="CU137" i="1"/>
  <c r="O137" i="1" s="1"/>
  <c r="CU136" i="1"/>
  <c r="O136" i="1" s="1"/>
  <c r="CU135" i="1"/>
  <c r="O135" i="1" s="1"/>
  <c r="CU134" i="1"/>
  <c r="O134" i="1" s="1"/>
  <c r="CU133" i="1"/>
  <c r="O133" i="1" s="1"/>
  <c r="CU132" i="1"/>
  <c r="O132" i="1" s="1"/>
  <c r="CU131" i="1"/>
  <c r="O131" i="1" s="1"/>
  <c r="CU130" i="1"/>
  <c r="O130" i="1" s="1"/>
  <c r="CU129" i="1"/>
  <c r="O129" i="1" s="1"/>
  <c r="CU128" i="1"/>
  <c r="O128" i="1" s="1"/>
  <c r="CU127" i="1"/>
  <c r="O127" i="1" s="1"/>
  <c r="CU126" i="1"/>
  <c r="O126" i="1" s="1"/>
  <c r="CU125" i="1"/>
  <c r="O125" i="1" s="1"/>
  <c r="CU124" i="1"/>
  <c r="O124" i="1" s="1"/>
  <c r="CU123" i="1"/>
  <c r="O123" i="1" s="1"/>
  <c r="CU122" i="1"/>
  <c r="O122" i="1" s="1"/>
  <c r="CU119" i="1"/>
  <c r="O119" i="1" s="1"/>
  <c r="CU121" i="1"/>
  <c r="O121" i="1" s="1"/>
  <c r="CU118" i="1"/>
  <c r="O118" i="1" s="1"/>
  <c r="CU120" i="1"/>
  <c r="O120" i="1" s="1"/>
  <c r="CU117" i="1"/>
  <c r="O117" i="1" s="1"/>
  <c r="CU116" i="1"/>
  <c r="O116" i="1" s="1"/>
  <c r="CU115" i="1"/>
  <c r="O115" i="1" s="1"/>
  <c r="CU114" i="1"/>
  <c r="O114" i="1" s="1"/>
  <c r="CU113" i="1"/>
  <c r="O113" i="1" s="1"/>
  <c r="CU112" i="1"/>
  <c r="O112" i="1" s="1"/>
  <c r="CU111" i="1"/>
  <c r="O111" i="1" s="1"/>
  <c r="CU110" i="1"/>
  <c r="O110" i="1" s="1"/>
  <c r="CU109" i="1"/>
  <c r="O109" i="1" s="1"/>
  <c r="CU108" i="1"/>
  <c r="O108" i="1" s="1"/>
  <c r="CU107" i="1"/>
  <c r="O107" i="1" s="1"/>
  <c r="CU106" i="1"/>
  <c r="O106" i="1" s="1"/>
  <c r="CU105" i="1"/>
  <c r="O105" i="1" s="1"/>
  <c r="CU104" i="1"/>
  <c r="O104" i="1" s="1"/>
  <c r="CU103" i="1"/>
  <c r="O103" i="1" s="1"/>
  <c r="CU102" i="1"/>
  <c r="O102" i="1" s="1"/>
  <c r="CU101" i="1"/>
  <c r="O101" i="1" s="1"/>
  <c r="CU100" i="1"/>
  <c r="O100" i="1" s="1"/>
  <c r="CU99" i="1"/>
  <c r="O99" i="1" s="1"/>
  <c r="CU98" i="1"/>
  <c r="O98" i="1" s="1"/>
  <c r="CU97" i="1"/>
  <c r="O97" i="1" s="1"/>
  <c r="CU96" i="1"/>
  <c r="O96" i="1" s="1"/>
  <c r="CU95" i="1"/>
  <c r="O95" i="1" s="1"/>
  <c r="CU94" i="1"/>
  <c r="O94" i="1" s="1"/>
  <c r="CU93" i="1"/>
  <c r="O93" i="1" s="1"/>
  <c r="CU91" i="1"/>
  <c r="O91" i="1" s="1"/>
  <c r="CU90" i="1"/>
  <c r="O90" i="1" s="1"/>
  <c r="CU89" i="1"/>
  <c r="O89" i="1" s="1"/>
  <c r="CU88" i="1"/>
  <c r="O88" i="1" s="1"/>
  <c r="CU87" i="1"/>
  <c r="O87" i="1" s="1"/>
  <c r="CU86" i="1"/>
  <c r="O86" i="1" s="1"/>
  <c r="CU85" i="1"/>
  <c r="O85" i="1" s="1"/>
  <c r="CU84" i="1"/>
  <c r="O84" i="1" s="1"/>
  <c r="CU83" i="1"/>
  <c r="O83" i="1" s="1"/>
  <c r="CU82" i="1"/>
  <c r="O82" i="1" s="1"/>
  <c r="CU81" i="1"/>
  <c r="O81" i="1" s="1"/>
  <c r="CU80" i="1"/>
  <c r="O80" i="1" s="1"/>
  <c r="CU79" i="1"/>
  <c r="O79" i="1" s="1"/>
  <c r="CU78" i="1"/>
  <c r="O78" i="1" s="1"/>
  <c r="CU77" i="1"/>
  <c r="O77" i="1" s="1"/>
  <c r="CU76" i="1"/>
  <c r="O76" i="1" s="1"/>
  <c r="CU75" i="1"/>
  <c r="O75" i="1" s="1"/>
  <c r="CU74" i="1"/>
  <c r="O74" i="1" s="1"/>
  <c r="CU73" i="1"/>
  <c r="O73" i="1" s="1"/>
  <c r="CU72" i="1"/>
  <c r="O72" i="1" s="1"/>
  <c r="CU71" i="1"/>
  <c r="O71" i="1" s="1"/>
  <c r="CU70" i="1"/>
  <c r="O70" i="1" s="1"/>
  <c r="CU69" i="1"/>
  <c r="O69" i="1" s="1"/>
  <c r="CU68" i="1"/>
  <c r="O68" i="1" s="1"/>
  <c r="CU67" i="1"/>
  <c r="O67" i="1" s="1"/>
  <c r="CU66" i="1"/>
  <c r="O66" i="1" s="1"/>
  <c r="CU65" i="1"/>
  <c r="O65" i="1" s="1"/>
  <c r="CU64" i="1"/>
  <c r="O64" i="1" s="1"/>
  <c r="CU63" i="1"/>
  <c r="O63" i="1" s="1"/>
  <c r="CU62" i="1"/>
  <c r="O62" i="1" s="1"/>
  <c r="CU61" i="1"/>
  <c r="O61" i="1" s="1"/>
  <c r="CU60" i="1"/>
  <c r="O60" i="1" s="1"/>
  <c r="CU59" i="1"/>
  <c r="O59" i="1" s="1"/>
  <c r="CU58" i="1"/>
  <c r="O58" i="1" s="1"/>
  <c r="CU57" i="1"/>
  <c r="O57" i="1" s="1"/>
  <c r="CU56" i="1"/>
  <c r="O56" i="1" s="1"/>
  <c r="CU55" i="1"/>
  <c r="O55" i="1" s="1"/>
  <c r="CU54" i="1"/>
  <c r="O54" i="1" s="1"/>
  <c r="CU52" i="1"/>
  <c r="O52" i="1" s="1"/>
  <c r="CU51" i="1"/>
  <c r="O51" i="1" s="1"/>
  <c r="CU50" i="1"/>
  <c r="O50" i="1" s="1"/>
  <c r="CU49" i="1"/>
  <c r="O49" i="1" s="1"/>
  <c r="CU47" i="1"/>
  <c r="O47" i="1" s="1"/>
  <c r="CU48" i="1"/>
  <c r="O48" i="1" s="1"/>
  <c r="CU46" i="1"/>
  <c r="O46" i="1" s="1"/>
  <c r="CU45" i="1"/>
  <c r="O45" i="1" s="1"/>
  <c r="CU44" i="1"/>
  <c r="O44" i="1" s="1"/>
  <c r="CU43" i="1"/>
  <c r="O43" i="1" s="1"/>
  <c r="CU42" i="1"/>
  <c r="O42" i="1" s="1"/>
  <c r="CU41" i="1"/>
  <c r="O41" i="1" s="1"/>
  <c r="CU40" i="1"/>
  <c r="O40" i="1" s="1"/>
  <c r="CU39" i="1"/>
  <c r="O39" i="1" s="1"/>
  <c r="CU38" i="1"/>
  <c r="O38" i="1" s="1"/>
  <c r="CU37" i="1"/>
  <c r="O37" i="1" s="1"/>
  <c r="CU36" i="1"/>
  <c r="O36" i="1" s="1"/>
  <c r="CU35" i="1"/>
  <c r="O35" i="1" s="1"/>
  <c r="CU34" i="1"/>
  <c r="O34" i="1" s="1"/>
  <c r="CU33" i="1"/>
  <c r="O33" i="1" s="1"/>
  <c r="CU32" i="1"/>
  <c r="O32" i="1" s="1"/>
  <c r="CU31" i="1"/>
  <c r="O31" i="1" s="1"/>
  <c r="CU30" i="1"/>
  <c r="O30" i="1" s="1"/>
  <c r="CU29" i="1"/>
  <c r="O29" i="1" s="1"/>
  <c r="CU28" i="1"/>
  <c r="O28" i="1" s="1"/>
  <c r="CU27" i="1"/>
  <c r="O27" i="1" s="1"/>
  <c r="CU26" i="1"/>
  <c r="O26" i="1" s="1"/>
  <c r="CU25" i="1"/>
  <c r="O25" i="1" s="1"/>
  <c r="CU24" i="1"/>
  <c r="O24" i="1" s="1"/>
  <c r="CU23" i="1"/>
  <c r="O23" i="1" s="1"/>
  <c r="CU22" i="1"/>
  <c r="O22" i="1" s="1"/>
  <c r="CU21" i="1"/>
  <c r="O21" i="1" s="1"/>
  <c r="CU20" i="1"/>
  <c r="O20" i="1" s="1"/>
  <c r="CU19" i="1"/>
  <c r="O19" i="1" s="1"/>
  <c r="CU18" i="1"/>
  <c r="O18" i="1" s="1"/>
  <c r="CU17" i="1"/>
  <c r="O17" i="1" s="1"/>
  <c r="CU16" i="1"/>
  <c r="O16" i="1" s="1"/>
  <c r="CU15" i="1"/>
  <c r="O15" i="1" s="1"/>
  <c r="CU14" i="1"/>
  <c r="O14" i="1" s="1"/>
  <c r="CU13" i="1"/>
  <c r="O13" i="1" s="1"/>
  <c r="CU12" i="1"/>
  <c r="O12" i="1" s="1"/>
  <c r="CU11" i="1"/>
  <c r="O11" i="1" s="1"/>
  <c r="CU10" i="1"/>
  <c r="O10" i="1" s="1"/>
  <c r="CU9" i="1"/>
  <c r="O9" i="1" s="1"/>
  <c r="CU53" i="1"/>
  <c r="O53" i="1" s="1"/>
  <c r="BW238" i="1"/>
  <c r="N238" i="1" s="1"/>
  <c r="BW237" i="1"/>
  <c r="N237" i="1" s="1"/>
  <c r="BW236" i="1"/>
  <c r="N236" i="1" s="1"/>
  <c r="BW235" i="1"/>
  <c r="N235" i="1" s="1"/>
  <c r="BW234" i="1"/>
  <c r="N234" i="1" s="1"/>
  <c r="BW233" i="1"/>
  <c r="N233" i="1" s="1"/>
  <c r="BW232" i="1"/>
  <c r="N232" i="1" s="1"/>
  <c r="BW231" i="1"/>
  <c r="N231" i="1" s="1"/>
  <c r="BW230" i="1"/>
  <c r="N230" i="1" s="1"/>
  <c r="BW229" i="1"/>
  <c r="N229" i="1" s="1"/>
  <c r="N228" i="1"/>
  <c r="BW227" i="1"/>
  <c r="N227" i="1" s="1"/>
  <c r="BW226" i="1"/>
  <c r="N226" i="1" s="1"/>
  <c r="BW225" i="1"/>
  <c r="N225" i="1" s="1"/>
  <c r="BW224" i="1"/>
  <c r="N224" i="1" s="1"/>
  <c r="BW223" i="1"/>
  <c r="N223" i="1" s="1"/>
  <c r="BW222" i="1"/>
  <c r="N222" i="1" s="1"/>
  <c r="BW221" i="1"/>
  <c r="N221" i="1" s="1"/>
  <c r="BW220" i="1"/>
  <c r="N220" i="1" s="1"/>
  <c r="BW219" i="1"/>
  <c r="N219" i="1" s="1"/>
  <c r="BW218" i="1"/>
  <c r="N218" i="1" s="1"/>
  <c r="BW217" i="1"/>
  <c r="N217" i="1" s="1"/>
  <c r="BW216" i="1"/>
  <c r="N216" i="1" s="1"/>
  <c r="BW215" i="1"/>
  <c r="N215" i="1" s="1"/>
  <c r="BW214" i="1"/>
  <c r="N214" i="1" s="1"/>
  <c r="BW213" i="1"/>
  <c r="N213" i="1" s="1"/>
  <c r="BW212" i="1"/>
  <c r="N212" i="1" s="1"/>
  <c r="BW211" i="1"/>
  <c r="N211" i="1" s="1"/>
  <c r="BW210" i="1"/>
  <c r="N210" i="1" s="1"/>
  <c r="BW209" i="1"/>
  <c r="N209" i="1" s="1"/>
  <c r="BW208" i="1"/>
  <c r="N208" i="1" s="1"/>
  <c r="BW207" i="1"/>
  <c r="N207" i="1" s="1"/>
  <c r="BW206" i="1"/>
  <c r="N206" i="1" s="1"/>
  <c r="BW205" i="1"/>
  <c r="N205" i="1" s="1"/>
  <c r="BW204" i="1"/>
  <c r="N204" i="1" s="1"/>
  <c r="BW203" i="1"/>
  <c r="N203" i="1" s="1"/>
  <c r="BW202" i="1"/>
  <c r="N202" i="1" s="1"/>
  <c r="BW201" i="1"/>
  <c r="N201" i="1" s="1"/>
  <c r="BW200" i="1"/>
  <c r="N200" i="1" s="1"/>
  <c r="BW199" i="1"/>
  <c r="N199" i="1" s="1"/>
  <c r="BW198" i="1"/>
  <c r="N198" i="1" s="1"/>
  <c r="BW197" i="1"/>
  <c r="N197" i="1" s="1"/>
  <c r="BW196" i="1"/>
  <c r="N196" i="1" s="1"/>
  <c r="BW195" i="1"/>
  <c r="N195" i="1" s="1"/>
  <c r="BW194" i="1"/>
  <c r="N194" i="1" s="1"/>
  <c r="BW193" i="1"/>
  <c r="N193" i="1" s="1"/>
  <c r="BW192" i="1"/>
  <c r="N192" i="1" s="1"/>
  <c r="BW191" i="1"/>
  <c r="N191" i="1" s="1"/>
  <c r="BW190" i="1"/>
  <c r="N190" i="1" s="1"/>
  <c r="BW189" i="1"/>
  <c r="N189" i="1" s="1"/>
  <c r="BW188" i="1"/>
  <c r="N188" i="1" s="1"/>
  <c r="BW187" i="1"/>
  <c r="N187" i="1" s="1"/>
  <c r="BW186" i="1"/>
  <c r="N186" i="1" s="1"/>
  <c r="BW185" i="1"/>
  <c r="N185" i="1" s="1"/>
  <c r="BW184" i="1"/>
  <c r="N184" i="1" s="1"/>
  <c r="BW183" i="1"/>
  <c r="N183" i="1" s="1"/>
  <c r="BW182" i="1"/>
  <c r="N182" i="1" s="1"/>
  <c r="BW181" i="1"/>
  <c r="N181" i="1" s="1"/>
  <c r="BW180" i="1"/>
  <c r="N180" i="1" s="1"/>
  <c r="BW179" i="1"/>
  <c r="N179" i="1" s="1"/>
  <c r="BW178" i="1"/>
  <c r="N178" i="1" s="1"/>
  <c r="BW177" i="1"/>
  <c r="N177" i="1" s="1"/>
  <c r="BW176" i="1"/>
  <c r="N176" i="1" s="1"/>
  <c r="BW175" i="1"/>
  <c r="N175" i="1" s="1"/>
  <c r="BW174" i="1"/>
  <c r="N174" i="1" s="1"/>
  <c r="BW173" i="1"/>
  <c r="N173" i="1" s="1"/>
  <c r="BW172" i="1"/>
  <c r="N172" i="1" s="1"/>
  <c r="BW171" i="1"/>
  <c r="N171" i="1" s="1"/>
  <c r="BW170" i="1"/>
  <c r="N170" i="1" s="1"/>
  <c r="BW169" i="1"/>
  <c r="N169" i="1" s="1"/>
  <c r="BW168" i="1"/>
  <c r="N168" i="1" s="1"/>
  <c r="BW167" i="1"/>
  <c r="N167" i="1" s="1"/>
  <c r="BW166" i="1"/>
  <c r="N166" i="1" s="1"/>
  <c r="BW165" i="1"/>
  <c r="N165" i="1" s="1"/>
  <c r="BW164" i="1"/>
  <c r="N164" i="1" s="1"/>
  <c r="BW163" i="1"/>
  <c r="N163" i="1" s="1"/>
  <c r="BW162" i="1"/>
  <c r="N162" i="1" s="1"/>
  <c r="BW161" i="1"/>
  <c r="N161" i="1" s="1"/>
  <c r="BW160" i="1"/>
  <c r="N160" i="1" s="1"/>
  <c r="BW159" i="1"/>
  <c r="N159" i="1" s="1"/>
  <c r="BW158" i="1"/>
  <c r="N158" i="1" s="1"/>
  <c r="BW157" i="1"/>
  <c r="N157" i="1" s="1"/>
  <c r="BW156" i="1"/>
  <c r="N156" i="1" s="1"/>
  <c r="BW155" i="1"/>
  <c r="N155" i="1" s="1"/>
  <c r="BW154" i="1"/>
  <c r="N154" i="1" s="1"/>
  <c r="BW153" i="1"/>
  <c r="N153" i="1" s="1"/>
  <c r="BW152" i="1"/>
  <c r="N152" i="1" s="1"/>
  <c r="BW151" i="1"/>
  <c r="N151" i="1" s="1"/>
  <c r="BW150" i="1"/>
  <c r="N150" i="1" s="1"/>
  <c r="BW149" i="1"/>
  <c r="N149" i="1" s="1"/>
  <c r="BW148" i="1"/>
  <c r="N148" i="1" s="1"/>
  <c r="BW147" i="1"/>
  <c r="N147" i="1" s="1"/>
  <c r="BW146" i="1"/>
  <c r="N146" i="1" s="1"/>
  <c r="BW145" i="1"/>
  <c r="N145" i="1" s="1"/>
  <c r="BW144" i="1"/>
  <c r="N144" i="1" s="1"/>
  <c r="BW143" i="1"/>
  <c r="N143" i="1" s="1"/>
  <c r="BW142" i="1"/>
  <c r="N142" i="1" s="1"/>
  <c r="BW141" i="1"/>
  <c r="N141" i="1" s="1"/>
  <c r="BW140" i="1"/>
  <c r="N140" i="1" s="1"/>
  <c r="BW139" i="1"/>
  <c r="N139" i="1" s="1"/>
  <c r="BW138" i="1"/>
  <c r="N138" i="1" s="1"/>
  <c r="BW137" i="1"/>
  <c r="N137" i="1" s="1"/>
  <c r="BW136" i="1"/>
  <c r="N136" i="1" s="1"/>
  <c r="BW135" i="1"/>
  <c r="N135" i="1" s="1"/>
  <c r="BW134" i="1"/>
  <c r="N134" i="1" s="1"/>
  <c r="BW133" i="1"/>
  <c r="N133" i="1" s="1"/>
  <c r="BW132" i="1"/>
  <c r="N132" i="1" s="1"/>
  <c r="BW131" i="1"/>
  <c r="N131" i="1" s="1"/>
  <c r="BW130" i="1"/>
  <c r="N130" i="1" s="1"/>
  <c r="BW129" i="1"/>
  <c r="N129" i="1" s="1"/>
  <c r="BW128" i="1"/>
  <c r="N128" i="1" s="1"/>
  <c r="BW127" i="1"/>
  <c r="N127" i="1" s="1"/>
  <c r="BW126" i="1"/>
  <c r="N126" i="1" s="1"/>
  <c r="BW125" i="1"/>
  <c r="N125" i="1" s="1"/>
  <c r="BW124" i="1"/>
  <c r="N124" i="1" s="1"/>
  <c r="BW123" i="1"/>
  <c r="N123" i="1" s="1"/>
  <c r="BW122" i="1"/>
  <c r="N122" i="1" s="1"/>
  <c r="BW119" i="1"/>
  <c r="N119" i="1" s="1"/>
  <c r="BW121" i="1"/>
  <c r="N121" i="1" s="1"/>
  <c r="BW118" i="1"/>
  <c r="N118" i="1" s="1"/>
  <c r="BW120" i="1"/>
  <c r="N120" i="1" s="1"/>
  <c r="BW117" i="1"/>
  <c r="N117" i="1" s="1"/>
  <c r="BW116" i="1"/>
  <c r="N116" i="1" s="1"/>
  <c r="BW115" i="1"/>
  <c r="N115" i="1" s="1"/>
  <c r="BW114" i="1"/>
  <c r="N114" i="1" s="1"/>
  <c r="BW113" i="1"/>
  <c r="N113" i="1" s="1"/>
  <c r="BW112" i="1"/>
  <c r="N112" i="1" s="1"/>
  <c r="BW111" i="1"/>
  <c r="N111" i="1" s="1"/>
  <c r="BW110" i="1"/>
  <c r="N110" i="1" s="1"/>
  <c r="BW109" i="1"/>
  <c r="N109" i="1" s="1"/>
  <c r="BW108" i="1"/>
  <c r="N108" i="1" s="1"/>
  <c r="BW107" i="1"/>
  <c r="N107" i="1" s="1"/>
  <c r="BW106" i="1"/>
  <c r="N106" i="1" s="1"/>
  <c r="BW105" i="1"/>
  <c r="N105" i="1" s="1"/>
  <c r="BW104" i="1"/>
  <c r="N104" i="1" s="1"/>
  <c r="BW103" i="1"/>
  <c r="N103" i="1" s="1"/>
  <c r="BW102" i="1"/>
  <c r="N102" i="1" s="1"/>
  <c r="BW101" i="1"/>
  <c r="N101" i="1" s="1"/>
  <c r="BW100" i="1"/>
  <c r="N100" i="1" s="1"/>
  <c r="BW99" i="1"/>
  <c r="N99" i="1" s="1"/>
  <c r="BW98" i="1"/>
  <c r="N98" i="1" s="1"/>
  <c r="BW97" i="1"/>
  <c r="N97" i="1" s="1"/>
  <c r="BW96" i="1"/>
  <c r="N96" i="1" s="1"/>
  <c r="BW95" i="1"/>
  <c r="N95" i="1" s="1"/>
  <c r="BW94" i="1"/>
  <c r="N94" i="1" s="1"/>
  <c r="BW93" i="1"/>
  <c r="N93" i="1" s="1"/>
  <c r="BW91" i="1"/>
  <c r="N91" i="1" s="1"/>
  <c r="BW90" i="1"/>
  <c r="N90" i="1" s="1"/>
  <c r="BW89" i="1"/>
  <c r="N89" i="1" s="1"/>
  <c r="BW88" i="1"/>
  <c r="N88" i="1" s="1"/>
  <c r="BW87" i="1"/>
  <c r="N87" i="1" s="1"/>
  <c r="BW86" i="1"/>
  <c r="N86" i="1" s="1"/>
  <c r="BW85" i="1"/>
  <c r="N85" i="1" s="1"/>
  <c r="BW84" i="1"/>
  <c r="N84" i="1" s="1"/>
  <c r="BW83" i="1"/>
  <c r="N83" i="1" s="1"/>
  <c r="BW82" i="1"/>
  <c r="N82" i="1" s="1"/>
  <c r="BW81" i="1"/>
  <c r="N81" i="1" s="1"/>
  <c r="BW80" i="1"/>
  <c r="N80" i="1" s="1"/>
  <c r="BW79" i="1"/>
  <c r="N79" i="1" s="1"/>
  <c r="BW78" i="1"/>
  <c r="N78" i="1" s="1"/>
  <c r="BW77" i="1"/>
  <c r="N77" i="1" s="1"/>
  <c r="BW76" i="1"/>
  <c r="N76" i="1" s="1"/>
  <c r="BW75" i="1"/>
  <c r="N75" i="1" s="1"/>
  <c r="BW74" i="1"/>
  <c r="N74" i="1" s="1"/>
  <c r="BW73" i="1"/>
  <c r="N73" i="1" s="1"/>
  <c r="BW72" i="1"/>
  <c r="N72" i="1" s="1"/>
  <c r="BW71" i="1"/>
  <c r="N71" i="1" s="1"/>
  <c r="BW70" i="1"/>
  <c r="N70" i="1" s="1"/>
  <c r="BW69" i="1"/>
  <c r="N69" i="1" s="1"/>
  <c r="BW68" i="1"/>
  <c r="N68" i="1" s="1"/>
  <c r="BW67" i="1"/>
  <c r="N67" i="1" s="1"/>
  <c r="BW66" i="1"/>
  <c r="N66" i="1" s="1"/>
  <c r="BW65" i="1"/>
  <c r="N65" i="1" s="1"/>
  <c r="BW64" i="1"/>
  <c r="N64" i="1" s="1"/>
  <c r="BW63" i="1"/>
  <c r="N63" i="1" s="1"/>
  <c r="BW62" i="1"/>
  <c r="N62" i="1" s="1"/>
  <c r="BW61" i="1"/>
  <c r="N61" i="1" s="1"/>
  <c r="BW60" i="1"/>
  <c r="N60" i="1" s="1"/>
  <c r="BW59" i="1"/>
  <c r="N59" i="1" s="1"/>
  <c r="BW58" i="1"/>
  <c r="N58" i="1" s="1"/>
  <c r="BW57" i="1"/>
  <c r="N57" i="1" s="1"/>
  <c r="BW56" i="1"/>
  <c r="N56" i="1" s="1"/>
  <c r="BW55" i="1"/>
  <c r="N55" i="1" s="1"/>
  <c r="BW54" i="1"/>
  <c r="N54" i="1" s="1"/>
  <c r="BW52" i="1"/>
  <c r="N52" i="1" s="1"/>
  <c r="BW51" i="1"/>
  <c r="N51" i="1" s="1"/>
  <c r="BW50" i="1"/>
  <c r="N50" i="1" s="1"/>
  <c r="BW49" i="1"/>
  <c r="N49" i="1" s="1"/>
  <c r="BW47" i="1"/>
  <c r="N47" i="1" s="1"/>
  <c r="BW48" i="1"/>
  <c r="N48" i="1" s="1"/>
  <c r="BW46" i="1"/>
  <c r="N46" i="1" s="1"/>
  <c r="BW45" i="1"/>
  <c r="N45" i="1" s="1"/>
  <c r="BW44" i="1"/>
  <c r="N44" i="1" s="1"/>
  <c r="BW43" i="1"/>
  <c r="N43" i="1" s="1"/>
  <c r="BW42" i="1"/>
  <c r="N42" i="1" s="1"/>
  <c r="BW41" i="1"/>
  <c r="N41" i="1" s="1"/>
  <c r="BW40" i="1"/>
  <c r="N40" i="1" s="1"/>
  <c r="BW39" i="1"/>
  <c r="N39" i="1" s="1"/>
  <c r="BW38" i="1"/>
  <c r="N38" i="1" s="1"/>
  <c r="BW37" i="1"/>
  <c r="N37" i="1" s="1"/>
  <c r="BW36" i="1"/>
  <c r="N36" i="1" s="1"/>
  <c r="BW35" i="1"/>
  <c r="N35" i="1" s="1"/>
  <c r="BW34" i="1"/>
  <c r="N34" i="1" s="1"/>
  <c r="BW33" i="1"/>
  <c r="N33" i="1" s="1"/>
  <c r="BW32" i="1"/>
  <c r="N32" i="1" s="1"/>
  <c r="BW31" i="1"/>
  <c r="N31" i="1" s="1"/>
  <c r="BW30" i="1"/>
  <c r="N30" i="1" s="1"/>
  <c r="BW29" i="1"/>
  <c r="N29" i="1" s="1"/>
  <c r="BW28" i="1"/>
  <c r="N28" i="1" s="1"/>
  <c r="BW27" i="1"/>
  <c r="N27" i="1" s="1"/>
  <c r="BW26" i="1"/>
  <c r="N26" i="1" s="1"/>
  <c r="BW25" i="1"/>
  <c r="N25" i="1" s="1"/>
  <c r="BW24" i="1"/>
  <c r="N24" i="1" s="1"/>
  <c r="BW23" i="1"/>
  <c r="N23" i="1" s="1"/>
  <c r="BW22" i="1"/>
  <c r="N22" i="1" s="1"/>
  <c r="BW21" i="1"/>
  <c r="N21" i="1" s="1"/>
  <c r="BW20" i="1"/>
  <c r="N20" i="1" s="1"/>
  <c r="BW19" i="1"/>
  <c r="N19" i="1" s="1"/>
  <c r="BW18" i="1"/>
  <c r="N18" i="1" s="1"/>
  <c r="BW17" i="1"/>
  <c r="N17" i="1" s="1"/>
  <c r="BW16" i="1"/>
  <c r="N16" i="1" s="1"/>
  <c r="BW15" i="1"/>
  <c r="N15" i="1" s="1"/>
  <c r="BW14" i="1"/>
  <c r="N14" i="1" s="1"/>
  <c r="BW13" i="1"/>
  <c r="N13" i="1" s="1"/>
  <c r="BW12" i="1"/>
  <c r="N12" i="1" s="1"/>
  <c r="BW11" i="1"/>
  <c r="N11" i="1" s="1"/>
  <c r="BW10" i="1"/>
  <c r="N10" i="1" s="1"/>
  <c r="BW9" i="1"/>
  <c r="N9" i="1" s="1"/>
  <c r="BW53" i="1"/>
  <c r="N53" i="1" s="1"/>
  <c r="AF36" i="1"/>
  <c r="AF57" i="1"/>
  <c r="AF50" i="1"/>
  <c r="AF129" i="1"/>
  <c r="AF73" i="1"/>
  <c r="AF223" i="1"/>
  <c r="M223" i="1" s="1"/>
  <c r="AF86" i="1"/>
  <c r="AF66" i="1"/>
  <c r="AF91" i="1"/>
  <c r="AF60" i="1"/>
  <c r="M60" i="1" s="1"/>
  <c r="AF144" i="1"/>
  <c r="AF41" i="1"/>
  <c r="AF124" i="1"/>
  <c r="AF30" i="1"/>
  <c r="M30" i="1" s="1"/>
  <c r="AF212" i="1"/>
  <c r="AF78" i="1"/>
  <c r="AF224" i="1"/>
  <c r="M224" i="1" s="1"/>
  <c r="AF82" i="1"/>
  <c r="M82" i="1" s="1"/>
  <c r="AF33" i="1"/>
  <c r="AF10" i="1"/>
  <c r="AF9" i="1"/>
  <c r="AF110" i="1"/>
  <c r="M110" i="1" s="1"/>
  <c r="AF227" i="1"/>
  <c r="AF116" i="1"/>
  <c r="AF191" i="1"/>
  <c r="AF93" i="1"/>
  <c r="AF172" i="1"/>
  <c r="AF37" i="1"/>
  <c r="AF63" i="1"/>
  <c r="AF42" i="1"/>
  <c r="AF145" i="1"/>
  <c r="AF26" i="1"/>
  <c r="AF170" i="1"/>
  <c r="AF115" i="1"/>
  <c r="AF152" i="1"/>
  <c r="AF148" i="1"/>
  <c r="M148" i="1" s="1"/>
  <c r="AF125" i="1"/>
  <c r="AF89" i="1"/>
  <c r="M89" i="1" s="1"/>
  <c r="AF61" i="1"/>
  <c r="M61" i="1" s="1"/>
  <c r="AF146" i="1"/>
  <c r="AF237" i="1"/>
  <c r="AF220" i="1"/>
  <c r="AF141" i="1"/>
  <c r="AF133" i="1"/>
  <c r="M133" i="1" s="1"/>
  <c r="AF97" i="1"/>
  <c r="AF67" i="1"/>
  <c r="AF38" i="1"/>
  <c r="M38" i="1" s="1"/>
  <c r="AF221" i="1"/>
  <c r="AF190" i="1"/>
  <c r="M190" i="1" s="1"/>
  <c r="AF85" i="1"/>
  <c r="AF18" i="1"/>
  <c r="AF236" i="1"/>
  <c r="AF207" i="1"/>
  <c r="M207" i="1" s="1"/>
  <c r="AF181" i="1"/>
  <c r="M181" i="1" s="1"/>
  <c r="AF140" i="1"/>
  <c r="AF131" i="1"/>
  <c r="AF226" i="1"/>
  <c r="M226" i="1" s="1"/>
  <c r="AF163" i="1"/>
  <c r="AF103" i="1"/>
  <c r="AF94" i="1"/>
  <c r="M94" i="1" s="1"/>
  <c r="AF231" i="1"/>
  <c r="AF222" i="1"/>
  <c r="AF209" i="1"/>
  <c r="AF143" i="1"/>
  <c r="AF62" i="1"/>
  <c r="M62" i="1" s="1"/>
  <c r="AF229" i="1"/>
  <c r="M229" i="1" s="1"/>
  <c r="AF228" i="1"/>
  <c r="M228" i="1" s="1"/>
  <c r="AF180" i="1"/>
  <c r="AF169" i="1"/>
  <c r="AF77" i="1"/>
  <c r="AF56" i="1"/>
  <c r="AF234" i="1"/>
  <c r="AF182" i="1"/>
  <c r="AF139" i="1"/>
  <c r="M139" i="1" s="1"/>
  <c r="AF90" i="1"/>
  <c r="AF65" i="1"/>
  <c r="AF206" i="1"/>
  <c r="M206" i="1" s="1"/>
  <c r="AF117" i="1"/>
  <c r="M117" i="1" s="1"/>
  <c r="AF46" i="1"/>
  <c r="M46" i="1" s="1"/>
  <c r="AF40" i="1"/>
  <c r="AF17" i="1"/>
  <c r="AF200" i="1"/>
  <c r="AF199" i="1"/>
  <c r="AF160" i="1"/>
  <c r="AF156" i="1"/>
  <c r="M156" i="1" s="1"/>
  <c r="AF105" i="1"/>
  <c r="M105" i="1" s="1"/>
  <c r="AF111" i="1"/>
  <c r="AF198" i="1"/>
  <c r="AF154" i="1"/>
  <c r="AF149" i="1"/>
  <c r="AF75" i="1"/>
  <c r="AF72" i="1"/>
  <c r="AF64" i="1"/>
  <c r="M64" i="1" s="1"/>
  <c r="AF113" i="1"/>
  <c r="AF22" i="1"/>
  <c r="AF208" i="1"/>
  <c r="AF205" i="1"/>
  <c r="AF189" i="1"/>
  <c r="AF136" i="1"/>
  <c r="AF225" i="1"/>
  <c r="AF83" i="1"/>
  <c r="AF74" i="1"/>
  <c r="M74" i="1" s="1"/>
  <c r="AF232" i="1"/>
  <c r="AF202" i="1"/>
  <c r="AF197" i="1"/>
  <c r="AF122" i="1"/>
  <c r="M122" i="1" s="1"/>
  <c r="AF107" i="1"/>
  <c r="AF68" i="1"/>
  <c r="M68" i="1" s="1"/>
  <c r="AF147" i="1"/>
  <c r="M147" i="1" s="1"/>
  <c r="AF127" i="1"/>
  <c r="AF96" i="1"/>
  <c r="AF27" i="1"/>
  <c r="AF161" i="1"/>
  <c r="AF137" i="1"/>
  <c r="AF100" i="1"/>
  <c r="AF151" i="1"/>
  <c r="AF214" i="1"/>
  <c r="AF192" i="1"/>
  <c r="M192" i="1" s="1"/>
  <c r="AF179" i="1"/>
  <c r="AF171" i="1"/>
  <c r="M171" i="1" s="1"/>
  <c r="AF165" i="1"/>
  <c r="AF54" i="1"/>
  <c r="AF88" i="1"/>
  <c r="AF79" i="1"/>
  <c r="AF39" i="1"/>
  <c r="AF55" i="1"/>
  <c r="M55" i="1" s="1"/>
  <c r="AF233" i="1"/>
  <c r="AF128" i="1"/>
  <c r="AF106" i="1"/>
  <c r="AF99" i="1"/>
  <c r="M99" i="1" s="1"/>
  <c r="AF87" i="1"/>
  <c r="AF134" i="1"/>
  <c r="AF109" i="1"/>
  <c r="AF230" i="1"/>
  <c r="AF150" i="1"/>
  <c r="AF80" i="1"/>
  <c r="AF51" i="1"/>
  <c r="M51" i="1" s="1"/>
  <c r="AF24" i="1"/>
  <c r="AF196" i="1"/>
  <c r="AF166" i="1"/>
  <c r="M166" i="1" s="1"/>
  <c r="AF101" i="1"/>
  <c r="AF69" i="1"/>
  <c r="AF184" i="1"/>
  <c r="M184" i="1" s="1"/>
  <c r="AF204" i="1"/>
  <c r="AF176" i="1"/>
  <c r="AF95" i="1"/>
  <c r="AF49" i="1"/>
  <c r="AF25" i="1"/>
  <c r="AF213" i="1"/>
  <c r="M213" i="1" s="1"/>
  <c r="AF132" i="1"/>
  <c r="AF130" i="1"/>
  <c r="AF71" i="1"/>
  <c r="AF19" i="1"/>
  <c r="AF173" i="1"/>
  <c r="AF153" i="1"/>
  <c r="AF12" i="1"/>
  <c r="M12" i="1" s="1"/>
  <c r="AF174" i="1"/>
  <c r="M174" i="1" s="1"/>
  <c r="AF104" i="1"/>
  <c r="M104" i="1" s="1"/>
  <c r="AF70" i="1"/>
  <c r="AF210" i="1"/>
  <c r="AF193" i="1"/>
  <c r="AF168" i="1"/>
  <c r="AF142" i="1"/>
  <c r="AF203" i="1"/>
  <c r="M203" i="1" s="1"/>
  <c r="AF201" i="1"/>
  <c r="AF187" i="1"/>
  <c r="AF186" i="1"/>
  <c r="AF14" i="1"/>
  <c r="M14" i="1" s="1"/>
  <c r="AF43" i="1"/>
  <c r="M43" i="1" s="1"/>
  <c r="AF157" i="1"/>
  <c r="AF112" i="1"/>
  <c r="AF34" i="1"/>
  <c r="M34" i="1" s="1"/>
  <c r="AF21" i="1"/>
  <c r="AF195" i="1"/>
  <c r="AF108" i="1"/>
  <c r="AF31" i="1"/>
  <c r="AF84" i="1"/>
  <c r="AF29" i="1"/>
  <c r="AF47" i="1"/>
  <c r="AF183" i="1"/>
  <c r="AF76" i="1"/>
  <c r="AF48" i="1"/>
  <c r="M48" i="1" s="1"/>
  <c r="AF44" i="1"/>
  <c r="M44" i="1" s="1"/>
  <c r="AF28" i="1"/>
  <c r="AF238" i="1"/>
  <c r="AF123" i="1"/>
  <c r="AF114" i="1"/>
  <c r="AF81" i="1"/>
  <c r="M81" i="1" s="1"/>
  <c r="AF162" i="1"/>
  <c r="AF102" i="1"/>
  <c r="M102" i="1" s="1"/>
  <c r="AF216" i="1"/>
  <c r="AF11" i="1"/>
  <c r="AF215" i="1"/>
  <c r="AF185" i="1"/>
  <c r="AF155" i="1"/>
  <c r="AF126" i="1"/>
  <c r="M126" i="1" s="1"/>
  <c r="AF218" i="1"/>
  <c r="M218" i="1" s="1"/>
  <c r="AF211" i="1"/>
  <c r="AF138" i="1"/>
  <c r="AF20" i="1"/>
  <c r="AF13" i="1"/>
  <c r="M13" i="1" s="1"/>
  <c r="AF235" i="1"/>
  <c r="AF167" i="1"/>
  <c r="AF35" i="1"/>
  <c r="AF32" i="1"/>
  <c r="AF98" i="1"/>
  <c r="AF178" i="1"/>
  <c r="AF194" i="1"/>
  <c r="AF175" i="1"/>
  <c r="AF23" i="1"/>
  <c r="AF219" i="1"/>
  <c r="AF188" i="1"/>
  <c r="M188" i="1" s="1"/>
  <c r="AF58" i="1"/>
  <c r="AF53" i="1"/>
  <c r="AF158" i="1"/>
  <c r="M158" i="1" s="1"/>
  <c r="AF135" i="1"/>
  <c r="AF217" i="1"/>
  <c r="AF164" i="1"/>
  <c r="AF45" i="1"/>
  <c r="AF16" i="1"/>
  <c r="AF15" i="1"/>
  <c r="AF59" i="1"/>
  <c r="AF159" i="1"/>
  <c r="AF177" i="1"/>
  <c r="AF52" i="1"/>
  <c r="AF119" i="1"/>
  <c r="AF121" i="1"/>
  <c r="AF118" i="1"/>
  <c r="AF120" i="1"/>
  <c r="M128" i="1" l="1"/>
  <c r="M116" i="1"/>
  <c r="M53" i="1"/>
  <c r="M67" i="1"/>
  <c r="M197" i="1"/>
  <c r="M208" i="1"/>
  <c r="M120" i="1"/>
  <c r="M58" i="1"/>
  <c r="M25" i="1"/>
  <c r="M225" i="1"/>
  <c r="M11" i="1"/>
  <c r="M15" i="1"/>
  <c r="M32" i="1"/>
  <c r="M21" i="1"/>
  <c r="M9" i="1"/>
  <c r="M49" i="1"/>
  <c r="M196" i="1"/>
  <c r="M87" i="1"/>
  <c r="M100" i="1"/>
  <c r="M136" i="1"/>
  <c r="M161" i="1"/>
  <c r="M150" i="1"/>
  <c r="M212" i="1"/>
  <c r="M59" i="1"/>
  <c r="M98" i="1"/>
  <c r="M211" i="1"/>
  <c r="M187" i="1"/>
  <c r="M132" i="1"/>
  <c r="M69" i="1"/>
  <c r="M230" i="1"/>
  <c r="M127" i="1"/>
  <c r="M113" i="1"/>
  <c r="M77" i="1"/>
  <c r="M222" i="1"/>
  <c r="M42" i="1"/>
  <c r="M45" i="1"/>
  <c r="M107" i="1"/>
  <c r="M175" i="1"/>
  <c r="M79" i="1"/>
  <c r="M236" i="1"/>
  <c r="M85" i="1"/>
  <c r="M93" i="1"/>
  <c r="M134" i="1"/>
  <c r="M142" i="1"/>
  <c r="M141" i="1"/>
  <c r="M172" i="1"/>
  <c r="M164" i="1"/>
  <c r="M185" i="1"/>
  <c r="M200" i="1"/>
  <c r="M177" i="1"/>
  <c r="M135" i="1"/>
  <c r="M31" i="1"/>
  <c r="M210" i="1"/>
  <c r="M204" i="1"/>
  <c r="M202" i="1"/>
  <c r="M198" i="1"/>
  <c r="M234" i="1"/>
  <c r="M131" i="1"/>
  <c r="M26" i="1"/>
  <c r="M78" i="1"/>
  <c r="M160" i="1"/>
  <c r="M152" i="1"/>
  <c r="M119" i="1"/>
  <c r="M235" i="1"/>
  <c r="M123" i="1"/>
  <c r="M168" i="1"/>
  <c r="M24" i="1"/>
  <c r="M47" i="1"/>
  <c r="M215" i="1"/>
  <c r="M237" i="1"/>
  <c r="M194" i="1"/>
  <c r="M71" i="1"/>
  <c r="M80" i="1"/>
  <c r="M40" i="1"/>
  <c r="M221" i="1"/>
  <c r="M159" i="1"/>
  <c r="M178" i="1"/>
  <c r="M138" i="1"/>
  <c r="M216" i="1"/>
  <c r="M108" i="1"/>
  <c r="M186" i="1"/>
  <c r="M70" i="1"/>
  <c r="M130" i="1"/>
  <c r="M233" i="1"/>
  <c r="M179" i="1"/>
  <c r="M96" i="1"/>
  <c r="M232" i="1"/>
  <c r="M22" i="1"/>
  <c r="M111" i="1"/>
  <c r="M209" i="1"/>
  <c r="M140" i="1"/>
  <c r="M145" i="1"/>
  <c r="M227" i="1"/>
  <c r="M86" i="1"/>
  <c r="M167" i="1"/>
  <c r="M29" i="1"/>
  <c r="M157" i="1"/>
  <c r="M95" i="1"/>
  <c r="M149" i="1"/>
  <c r="M180" i="1"/>
  <c r="M75" i="1"/>
  <c r="M65" i="1"/>
  <c r="M57" i="1"/>
  <c r="M20" i="1"/>
  <c r="M27" i="1"/>
  <c r="M146" i="1"/>
  <c r="M66" i="1"/>
  <c r="M217" i="1"/>
  <c r="M151" i="1"/>
  <c r="M54" i="1"/>
  <c r="M76" i="1"/>
  <c r="M153" i="1"/>
  <c r="M137" i="1"/>
  <c r="M10" i="1"/>
  <c r="M144" i="1"/>
  <c r="M33" i="1"/>
  <c r="M83" i="1"/>
  <c r="M41" i="1"/>
  <c r="M163" i="1"/>
  <c r="M231" i="1"/>
  <c r="M37" i="1"/>
  <c r="M129" i="1"/>
  <c r="M50" i="1"/>
  <c r="M162" i="1"/>
  <c r="M101" i="1"/>
  <c r="M214" i="1"/>
  <c r="M169" i="1"/>
  <c r="M97" i="1"/>
  <c r="M125" i="1"/>
  <c r="M63" i="1"/>
  <c r="M73" i="1"/>
  <c r="M195" i="1"/>
  <c r="M155" i="1"/>
  <c r="M88" i="1"/>
  <c r="M199" i="1"/>
  <c r="M90" i="1"/>
  <c r="M18" i="1"/>
  <c r="M118" i="1"/>
  <c r="M35" i="1"/>
  <c r="M84" i="1"/>
  <c r="M193" i="1"/>
  <c r="M19" i="1"/>
  <c r="M176" i="1"/>
  <c r="M106" i="1"/>
  <c r="M165" i="1"/>
  <c r="M205" i="1"/>
  <c r="M154" i="1"/>
  <c r="M191" i="1"/>
  <c r="M91" i="1"/>
  <c r="M219" i="1"/>
  <c r="M183" i="1"/>
  <c r="M16" i="1"/>
  <c r="M201" i="1"/>
  <c r="M39" i="1"/>
  <c r="M36" i="1"/>
  <c r="M72" i="1"/>
  <c r="M23" i="1"/>
  <c r="M114" i="1"/>
  <c r="M112" i="1"/>
  <c r="M103" i="1"/>
  <c r="M52" i="1"/>
  <c r="M173" i="1"/>
  <c r="M189" i="1"/>
  <c r="M220" i="1"/>
  <c r="M115" i="1"/>
  <c r="M238" i="1"/>
  <c r="M17" i="1"/>
  <c r="M182" i="1"/>
  <c r="M170" i="1"/>
  <c r="M143" i="1"/>
  <c r="M121" i="1"/>
  <c r="M109" i="1"/>
  <c r="M124" i="1"/>
  <c r="M28" i="1"/>
  <c r="M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G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J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M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P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S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V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Y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B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E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H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K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R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R239" authorId="0" shapeId="0" xr:uid="{12F32F1A-3010-49F8-BF06-E524E375AF8D}">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239" authorId="0" shapeId="0" xr:uid="{058FA047-CE22-4C02-8952-D58EB2ABB068}">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239" authorId="0" shapeId="0" xr:uid="{4CA3F01E-0C0F-476D-8FE4-A7D47DC7FCA4}">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239" authorId="0" shapeId="0" xr:uid="{7B738DA0-AFF1-4CA3-85D5-7BA6E2879E2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239" authorId="0" shapeId="0" xr:uid="{4CD840C0-199C-4F39-9C25-E8500856E7EE}">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239" authorId="0" shapeId="0" xr:uid="{5C3B9205-9710-4A37-B607-248580A1B06A}">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239" authorId="0" shapeId="0" xr:uid="{17FFD87F-D6EA-4BD0-9EF6-EF384098AB11}">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T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W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Z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C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F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I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L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O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R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U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X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J3" authorId="0" shapeId="0" xr:uid="{00000000-0006-0000-0000-00000C00000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M3" authorId="0" shapeId="0" xr:uid="{00000000-0006-0000-0000-00000D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N3" authorId="0" shapeId="0" xr:uid="{00000000-0006-0000-0000-00000E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O3" authorId="0" shapeId="0" xr:uid="{00000000-0006-0000-0000-00000F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P3" authorId="0" shapeId="0" xr:uid="{00000000-0006-0000-0000-000010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Q3" authorId="0" shapeId="0" xr:uid="{00000000-0006-0000-0000-000011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R3" authorId="0" shapeId="0" xr:uid="{00000000-0006-0000-0000-000012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S3" authorId="0" shapeId="0" xr:uid="{00000000-0006-0000-0000-000013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A3" authorId="0" shapeId="0" xr:uid="{00000000-0006-0000-0000-000014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B3" authorId="0" shapeId="0" xr:uid="{00000000-0006-0000-0000-000015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C3" authorId="0" shapeId="0" xr:uid="{00000000-0006-0000-0000-000016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D3" authorId="0" shapeId="0" xr:uid="{00000000-0006-0000-0000-000017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P3" authorId="0" shapeId="0" xr:uid="{00000000-0006-0000-0000-000018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Q3" authorId="0" shapeId="0" xr:uid="{00000000-0006-0000-0000-000019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R3" authorId="0" shapeId="0" xr:uid="{00000000-0006-0000-0000-00001A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S3" authorId="0" shapeId="0" xr:uid="{00000000-0006-0000-0000-00001B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T3" authorId="0" shapeId="0" xr:uid="{00000000-0006-0000-0000-00001C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U3" authorId="0" shapeId="0" xr:uid="{00000000-0006-0000-0000-00001D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<sst xmlns="http://schemas.openxmlformats.org/spreadsheetml/2006/main" count="21089" uniqueCount="959">
  <si>
    <r>
      <t xml:space="preserve">2020 Addendum </t>
    </r>
    <r>
      <rPr>
        <b/>
        <sz val="12"/>
        <color rgb="FFFF0000"/>
        <rFont val="Calibri"/>
        <family val="2"/>
        <scheme val="minor"/>
      </rPr>
      <t>Change</t>
    </r>
    <r>
      <rPr>
        <b/>
        <sz val="12"/>
        <rFont val="Calibri"/>
        <family val="2"/>
        <scheme val="minor"/>
      </rPr>
      <t xml:space="preserve"> 
(</t>
    </r>
    <r>
      <rPr>
        <b/>
        <sz val="12"/>
        <color rgb="FFFF0000"/>
        <rFont val="Calibri"/>
        <family val="2"/>
        <scheme val="minor"/>
      </rPr>
      <t>Add/Remove</t>
    </r>
    <r>
      <rPr>
        <b/>
        <sz val="12"/>
        <rFont val="Calibri"/>
        <family val="2"/>
        <scheme val="minor"/>
      </rPr>
      <t>) to SGCN List?
Blank = No Change</t>
    </r>
  </si>
  <si>
    <t>2015 - SGCN List</t>
  </si>
  <si>
    <r>
      <t>2020 Addendum</t>
    </r>
    <r>
      <rPr>
        <b/>
        <sz val="13"/>
        <color rgb="FFFF0000"/>
        <rFont val="Calibri"/>
        <family val="2"/>
        <scheme val="minor"/>
      </rPr>
      <t xml:space="preserve"> Change </t>
    </r>
    <r>
      <rPr>
        <b/>
        <sz val="13"/>
        <rFont val="Calibri"/>
        <family val="2"/>
        <scheme val="minor"/>
      </rPr>
      <t xml:space="preserve">
(</t>
    </r>
    <r>
      <rPr>
        <b/>
        <sz val="13"/>
        <color rgb="FFFF0000"/>
        <rFont val="Calibri"/>
        <family val="2"/>
        <scheme val="minor"/>
      </rPr>
      <t>Add/Remove</t>
    </r>
    <r>
      <rPr>
        <b/>
        <sz val="13"/>
        <rFont val="Calibri"/>
        <family val="2"/>
        <scheme val="minor"/>
      </rPr>
      <t xml:space="preserve">) to </t>
    </r>
    <r>
      <rPr>
        <sz val="13"/>
        <rFont val="Calibri"/>
        <family val="2"/>
        <scheme val="minor"/>
      </rPr>
      <t>Knowledge Gap List? 
Blank = No Change</t>
    </r>
  </si>
  <si>
    <t>2015 - Knowledge Gap List</t>
  </si>
  <si>
    <r>
      <t>2020 Addendum</t>
    </r>
    <r>
      <rPr>
        <b/>
        <sz val="13"/>
        <rFont val="Calibri"/>
        <family val="2"/>
        <scheme val="minor"/>
      </rPr>
      <t xml:space="preserve"> </t>
    </r>
    <r>
      <rPr>
        <b/>
        <sz val="13"/>
        <color rgb="FFFF0000"/>
        <rFont val="Calibri"/>
        <family val="2"/>
        <scheme val="minor"/>
      </rPr>
      <t>Change</t>
    </r>
    <r>
      <rPr>
        <b/>
        <sz val="13"/>
        <rFont val="Calibri"/>
        <family val="2"/>
        <scheme val="minor"/>
      </rPr>
      <t xml:space="preserve"> 
(</t>
    </r>
    <r>
      <rPr>
        <b/>
        <sz val="13"/>
        <color rgb="FFFF0000"/>
        <rFont val="Calibri"/>
        <family val="2"/>
        <scheme val="minor"/>
      </rPr>
      <t>Add/Remove</t>
    </r>
    <r>
      <rPr>
        <b/>
        <sz val="13"/>
        <rFont val="Calibri"/>
        <family val="2"/>
        <scheme val="minor"/>
      </rPr>
      <t xml:space="preserve">) to </t>
    </r>
    <r>
      <rPr>
        <sz val="13"/>
        <rFont val="Calibri"/>
        <family val="2"/>
        <scheme val="minor"/>
      </rPr>
      <t>Management Need/Concern List? 
Blank = no change</t>
    </r>
  </si>
  <si>
    <t>2015 - Management Needs/Concerns List</t>
  </si>
  <si>
    <t>Wildlife Action Plan Species Ranking</t>
  </si>
  <si>
    <t>FRESHWATER FISHES 
2020 Species Re-evaluation 
Final v1</t>
  </si>
  <si>
    <t>Exotic?   Non-Native?</t>
  </si>
  <si>
    <t>SEAFWA Regional SGCN</t>
  </si>
  <si>
    <t>SGCN
Conservation Concern 
Cumulative Score
Threshold =</t>
  </si>
  <si>
    <t>Knowledge Gaps 
Cumulative Score
Threshold =</t>
  </si>
  <si>
    <t>Management Needs/Concerns
 Cumulative Score
Threshold =</t>
  </si>
  <si>
    <r>
      <t xml:space="preserve">Current NC conservation protection status 
FEDERAL ESA LISTED 
E, T (a) or  C (d) = </t>
    </r>
    <r>
      <rPr>
        <b/>
        <sz val="9"/>
        <color rgb="FF9933FF"/>
        <rFont val="Calibri"/>
        <family val="2"/>
      </rPr>
      <t>PURPLE</t>
    </r>
    <r>
      <rPr>
        <sz val="9"/>
        <rFont val="Calibri"/>
        <family val="2"/>
      </rPr>
      <t xml:space="preserve">
STATE LISTED 
E (b) or T (C) or SC (e)  = </t>
    </r>
    <r>
      <rPr>
        <b/>
        <sz val="9"/>
        <color rgb="FF00B0F0"/>
        <rFont val="Calibri"/>
        <family val="2"/>
      </rPr>
      <t>BLUE</t>
    </r>
  </si>
  <si>
    <r>
      <rPr>
        <b/>
        <u/>
        <sz val="12"/>
        <rFont val="Calibri"/>
        <family val="2"/>
      </rPr>
      <t>RANGE-WIDE</t>
    </r>
    <r>
      <rPr>
        <u/>
        <sz val="12"/>
        <rFont val="Calibri"/>
        <family val="2"/>
      </rPr>
      <t xml:space="preserve">
</t>
    </r>
    <r>
      <rPr>
        <sz val="12"/>
        <rFont val="Calibri"/>
        <family val="2"/>
      </rPr>
      <t xml:space="preserve"> 
Estimated number of adults within the species’ range</t>
    </r>
  </si>
  <si>
    <r>
      <rPr>
        <b/>
        <u/>
        <sz val="12"/>
        <rFont val="Calibri"/>
        <family val="2"/>
      </rPr>
      <t xml:space="preserve">RANGE-WIDE </t>
    </r>
    <r>
      <rPr>
        <sz val="12"/>
        <rFont val="Calibri"/>
        <family val="2"/>
      </rPr>
      <t xml:space="preserve">
Estimated area of distribution (range size)</t>
    </r>
  </si>
  <si>
    <r>
      <rPr>
        <b/>
        <u/>
        <sz val="12"/>
        <rFont val="Calibri"/>
        <family val="2"/>
      </rPr>
      <t>RANGE-WIDE</t>
    </r>
    <r>
      <rPr>
        <u/>
        <sz val="12"/>
        <rFont val="Calibri"/>
        <family val="2"/>
      </rPr>
      <t xml:space="preserve"> 
</t>
    </r>
    <r>
      <rPr>
        <sz val="12"/>
        <rFont val="Calibri"/>
        <family val="2"/>
      </rPr>
      <t>Estimated % change in area occupied by the species?</t>
    </r>
  </si>
  <si>
    <r>
      <rPr>
        <b/>
        <u/>
        <sz val="12"/>
        <rFont val="Calibri"/>
        <family val="2"/>
      </rPr>
      <t xml:space="preserve">North Carolina </t>
    </r>
    <r>
      <rPr>
        <u/>
        <sz val="12"/>
        <rFont val="Calibri"/>
        <family val="2"/>
      </rPr>
      <t xml:space="preserve"> </t>
    </r>
    <r>
      <rPr>
        <sz val="12"/>
        <rFont val="Calibri"/>
        <family val="2"/>
      </rPr>
      <t xml:space="preserve">
Estimated number of adults within North Carolina?</t>
    </r>
  </si>
  <si>
    <r>
      <rPr>
        <b/>
        <u/>
        <sz val="12"/>
        <rFont val="Calibri"/>
        <family val="2"/>
      </rPr>
      <t>North Carolina</t>
    </r>
    <r>
      <rPr>
        <u/>
        <sz val="12"/>
        <rFont val="Calibri"/>
        <family val="2"/>
      </rPr>
      <t xml:space="preserve">  </t>
    </r>
    <r>
      <rPr>
        <sz val="12"/>
        <rFont val="Calibri"/>
        <family val="2"/>
      </rPr>
      <t xml:space="preserve">
Estimated range size for the species in North Carolina?</t>
    </r>
  </si>
  <si>
    <r>
      <rPr>
        <b/>
        <u/>
        <sz val="12"/>
        <rFont val="Calibri"/>
        <family val="2"/>
      </rPr>
      <t xml:space="preserve">North Carolina  </t>
    </r>
    <r>
      <rPr>
        <sz val="12"/>
        <rFont val="Calibri"/>
        <family val="2"/>
      </rPr>
      <t xml:space="preserve">
Estimated short-term population trend for the species in North Carolina? </t>
    </r>
  </si>
  <si>
    <r>
      <rPr>
        <b/>
        <u/>
        <sz val="11"/>
        <rFont val="Calibri"/>
        <family val="2"/>
      </rPr>
      <t xml:space="preserve">North Carolina </t>
    </r>
    <r>
      <rPr>
        <sz val="11"/>
        <rFont val="Calibri"/>
        <family val="2"/>
      </rPr>
      <t xml:space="preserve">
Known or suspected to concentrate or aggregate (or by its rarity is concentrated) in North Carolina?</t>
    </r>
  </si>
  <si>
    <t>Conservation Concerns 
Metrics 1 - 8 
SCORE</t>
  </si>
  <si>
    <t>1 = Unknown
0 = None</t>
  </si>
  <si>
    <r>
      <rPr>
        <b/>
        <sz val="12"/>
        <rFont val="Calibri"/>
        <family val="2"/>
      </rPr>
      <t xml:space="preserve">a =  SCOPE: How much of the population is affected?
</t>
    </r>
    <r>
      <rPr>
        <sz val="12"/>
        <rFont val="Calibri"/>
        <family val="2"/>
      </rPr>
      <t xml:space="preserve">(a) </t>
    </r>
    <r>
      <rPr>
        <u/>
        <sz val="12"/>
        <rFont val="Calibri"/>
        <family val="2"/>
      </rPr>
      <t>Pervasive</t>
    </r>
    <r>
      <rPr>
        <sz val="12"/>
        <rFont val="Calibri"/>
        <family val="2"/>
      </rPr>
      <t xml:space="preserve">   Affects all or most (71-100%) of the total population or occurrences
(b) </t>
    </r>
    <r>
      <rPr>
        <u/>
        <sz val="12"/>
        <rFont val="Calibri"/>
        <family val="2"/>
      </rPr>
      <t>Large</t>
    </r>
    <r>
      <rPr>
        <sz val="12"/>
        <rFont val="Calibri"/>
        <family val="2"/>
      </rPr>
      <t xml:space="preserve">    </t>
    </r>
    <r>
      <rPr>
        <u/>
        <sz val="12"/>
        <rFont val="Calibri"/>
        <family val="2"/>
      </rPr>
      <t xml:space="preserve"> </t>
    </r>
    <r>
      <rPr>
        <sz val="12"/>
        <rFont val="Calibri"/>
        <family val="2"/>
      </rPr>
      <t xml:space="preserve">Affects much (31-70%) of the total population or occurrences
(c) </t>
    </r>
    <r>
      <rPr>
        <u/>
        <sz val="12"/>
        <rFont val="Calibri"/>
        <family val="2"/>
      </rPr>
      <t>Restricted</t>
    </r>
    <r>
      <rPr>
        <sz val="12"/>
        <rFont val="Calibri"/>
        <family val="2"/>
      </rPr>
      <t xml:space="preserve">    Affects some (11-30%) of the total population or occurrences
(d) </t>
    </r>
    <r>
      <rPr>
        <u/>
        <sz val="12"/>
        <rFont val="Calibri"/>
        <family val="2"/>
      </rPr>
      <t>Small</t>
    </r>
    <r>
      <rPr>
        <sz val="12"/>
        <rFont val="Calibri"/>
        <family val="2"/>
      </rPr>
      <t xml:space="preserve">    Affects a small (1-10%) proportion of the total population or occurrences
(e) </t>
    </r>
    <r>
      <rPr>
        <u/>
        <sz val="12"/>
        <rFont val="Calibri"/>
        <family val="2"/>
      </rPr>
      <t>Unknown</t>
    </r>
    <r>
      <rPr>
        <sz val="12"/>
        <rFont val="Calibri"/>
        <family val="2"/>
      </rPr>
      <t xml:space="preserve">    There is insufficient information to determine the scope of threats
(f) None </t>
    </r>
  </si>
  <si>
    <r>
      <rPr>
        <b/>
        <sz val="12"/>
        <rFont val="Calibri"/>
        <family val="2"/>
      </rPr>
      <t xml:space="preserve">b  =  SEVERITY: How bad is the impact to the population?
</t>
    </r>
    <r>
      <rPr>
        <sz val="12"/>
        <rFont val="Calibri"/>
        <family val="2"/>
      </rPr>
      <t xml:space="preserve">(a) </t>
    </r>
    <r>
      <rPr>
        <u/>
        <sz val="12"/>
        <rFont val="Calibri"/>
        <family val="2"/>
      </rPr>
      <t xml:space="preserve">Extreme </t>
    </r>
    <r>
      <rPr>
        <sz val="12"/>
        <rFont val="Calibri"/>
        <family val="2"/>
      </rPr>
      <t xml:space="preserve">  Likely to destroy or eliminate occurrences, or reduce the population 71-100%
(b) </t>
    </r>
    <r>
      <rPr>
        <u/>
        <sz val="12"/>
        <rFont val="Calibri"/>
        <family val="2"/>
      </rPr>
      <t xml:space="preserve">Serious </t>
    </r>
    <r>
      <rPr>
        <sz val="12"/>
        <rFont val="Calibri"/>
        <family val="2"/>
      </rPr>
      <t xml:space="preserve">  Likely to seriously degrade/reduce affected occurrences or habitat or reduce the population 31-70%
(c) </t>
    </r>
    <r>
      <rPr>
        <u/>
        <sz val="12"/>
        <rFont val="Calibri"/>
        <family val="2"/>
      </rPr>
      <t xml:space="preserve">Moderate </t>
    </r>
    <r>
      <rPr>
        <sz val="12"/>
        <rFont val="Calibri"/>
        <family val="2"/>
      </rPr>
      <t xml:space="preserve">  Likely to moderately degrade/reduce affected occurrences or habitat or reduce the population 11-30%
(d) </t>
    </r>
    <r>
      <rPr>
        <u/>
        <sz val="12"/>
        <rFont val="Calibri"/>
        <family val="2"/>
      </rPr>
      <t xml:space="preserve">Slight </t>
    </r>
    <r>
      <rPr>
        <sz val="12"/>
        <rFont val="Calibri"/>
        <family val="2"/>
      </rPr>
      <t xml:space="preserve">   Likely to only slightly degrade/reduce affected occurrences or habitat, or reduce the population 1-10%
(e) </t>
    </r>
    <r>
      <rPr>
        <u/>
        <sz val="12"/>
        <rFont val="Calibri"/>
        <family val="2"/>
      </rPr>
      <t xml:space="preserve">Unknown </t>
    </r>
    <r>
      <rPr>
        <sz val="12"/>
        <rFont val="Calibri"/>
        <family val="2"/>
      </rPr>
      <t xml:space="preserve">   There is insufficient information to determine the severity of threats
(f) None </t>
    </r>
  </si>
  <si>
    <t>Threats
 Scope &amp; Severity 
Metrics 
9.1  -  9.11 
Maximum Score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</si>
  <si>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</si>
  <si>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</si>
  <si>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</si>
  <si>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</si>
  <si>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</si>
  <si>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</si>
  <si>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t>MEDIUM
Priority
5 - 8</t>
  </si>
  <si>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</si>
  <si>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</si>
  <si>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</si>
  <si>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</si>
  <si>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</si>
  <si>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</si>
  <si>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</si>
  <si>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</si>
  <si>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</si>
  <si>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Reviewer Comments</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</si>
  <si>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</si>
  <si>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</si>
  <si>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</si>
  <si>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</si>
  <si>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</si>
  <si>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</si>
  <si>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</si>
  <si>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</si>
  <si>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</si>
  <si>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</si>
  <si>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</si>
  <si>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r>
      <rPr>
        <b/>
        <i/>
        <sz val="14"/>
        <color rgb="FFFF0000"/>
        <rFont val="Calibri"/>
        <family val="2"/>
        <scheme val="minor"/>
      </rPr>
      <t>Red Text</t>
    </r>
    <r>
      <rPr>
        <i/>
        <sz val="14"/>
        <color rgb="FFFF0000"/>
        <rFont val="Calibri"/>
        <family val="2"/>
        <scheme val="minor"/>
      </rPr>
      <t xml:space="preserve"> </t>
    </r>
    <r>
      <rPr>
        <i/>
        <sz val="14"/>
        <color theme="1"/>
        <rFont val="Calibri"/>
        <family val="2"/>
        <scheme val="minor"/>
      </rPr>
      <t>= Taxa Team Re-evaluation or Threat metric score correction</t>
    </r>
  </si>
  <si>
    <t>9.1 
Residential &amp; commercial development</t>
  </si>
  <si>
    <t>9.2 
Agriculture &amp; Aquaculture</t>
  </si>
  <si>
    <t>9.3 
Energy production &amp; mining</t>
  </si>
  <si>
    <t>9.4 
Transportation &amp; service corridors</t>
  </si>
  <si>
    <t>9.5 
Biological resource use</t>
  </si>
  <si>
    <t>9.6 
Human intrusions &amp; disturbance</t>
  </si>
  <si>
    <t>9.7 
Natural system modifications</t>
  </si>
  <si>
    <r>
      <t xml:space="preserve">9.8 
</t>
    </r>
    <r>
      <rPr>
        <b/>
        <sz val="10"/>
        <rFont val="Calibri"/>
        <family val="2"/>
      </rPr>
      <t>Invasives, problematic species &amp; genes</t>
    </r>
  </si>
  <si>
    <t>9.9 
Pollution</t>
  </si>
  <si>
    <r>
      <t xml:space="preserve">9.10 
</t>
    </r>
    <r>
      <rPr>
        <b/>
        <sz val="11"/>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</si>
  <si>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</si>
  <si>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</si>
  <si>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</si>
  <si>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</si>
  <si>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</si>
  <si>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</si>
  <si>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</si>
  <si>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</si>
  <si>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</si>
  <si>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</si>
  <si>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</si>
  <si>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</si>
  <si>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</si>
  <si>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</si>
  <si>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</si>
  <si>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</si>
  <si>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</si>
  <si>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</si>
  <si>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</si>
  <si>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</si>
  <si>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</si>
  <si>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</si>
  <si>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</si>
  <si>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</si>
  <si>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</si>
  <si>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</si>
  <si>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</si>
  <si>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</si>
  <si>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</si>
  <si>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</si>
  <si>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</si>
  <si>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</si>
  <si>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</si>
  <si>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</si>
  <si>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</si>
  <si>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</si>
  <si>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</si>
  <si>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</si>
  <si>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</si>
  <si>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</si>
  <si>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</si>
  <si>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</si>
  <si>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</si>
  <si>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</si>
  <si>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</si>
  <si>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</si>
  <si>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</si>
  <si>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</si>
  <si>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</si>
  <si>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</si>
  <si>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</si>
  <si>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</si>
  <si>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</si>
  <si>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</si>
  <si>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</si>
  <si>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</si>
  <si>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</si>
  <si>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</si>
  <si>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</si>
  <si>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</si>
  <si>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</si>
  <si>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</si>
  <si>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</si>
  <si>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</si>
  <si>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</si>
  <si>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Common Name</t>
  </si>
  <si>
    <t>Scientific Name</t>
  </si>
  <si>
    <t>Family</t>
  </si>
  <si>
    <t>Population</t>
  </si>
  <si>
    <t>X</t>
  </si>
  <si>
    <t>Alewife (Introduced)</t>
  </si>
  <si>
    <t>Alosa pseudoharengus</t>
  </si>
  <si>
    <t>Clupeidae</t>
  </si>
  <si>
    <t>Introduced</t>
  </si>
  <si>
    <t>N</t>
  </si>
  <si>
    <t>f</t>
  </si>
  <si>
    <t>h</t>
  </si>
  <si>
    <t>g</t>
  </si>
  <si>
    <t>a - d</t>
  </si>
  <si>
    <t>d - e</t>
  </si>
  <si>
    <t>d</t>
  </si>
  <si>
    <t>a</t>
  </si>
  <si>
    <t>e</t>
  </si>
  <si>
    <t>c</t>
  </si>
  <si>
    <t>b - d</t>
  </si>
  <si>
    <t>b</t>
  </si>
  <si>
    <t>b - e</t>
  </si>
  <si>
    <t>b - c</t>
  </si>
  <si>
    <t>a - b</t>
  </si>
  <si>
    <t>(LE) Introduced in Catawba River system and Mayo Reservoir (Roanoke River system).  Impacts to the native fauna/fishery only where not native.</t>
  </si>
  <si>
    <t>Alewife (native)</t>
  </si>
  <si>
    <t>Native</t>
  </si>
  <si>
    <t>Population is migratory. (BT) Once was of high economic importance but now gone due to moratorium on harvest.</t>
  </si>
  <si>
    <t>American Brook Lamprey</t>
  </si>
  <si>
    <t>Lethenteron [= Lampetra] appendix</t>
  </si>
  <si>
    <t>Petromyzontidae</t>
  </si>
  <si>
    <t>e - f</t>
  </si>
  <si>
    <t>d - g</t>
  </si>
  <si>
    <t>a - c</t>
  </si>
  <si>
    <t>a - e</t>
  </si>
  <si>
    <t>c - e</t>
  </si>
  <si>
    <t>d - f</t>
  </si>
  <si>
    <t>American Eel</t>
  </si>
  <si>
    <t>Anguilla rostrata</t>
  </si>
  <si>
    <t>Anguillidae</t>
  </si>
  <si>
    <t>g - h</t>
  </si>
  <si>
    <t>e - g</t>
  </si>
  <si>
    <t>c - d</t>
  </si>
  <si>
    <t>c - f</t>
  </si>
  <si>
    <t>a - f</t>
  </si>
  <si>
    <t>b - f</t>
  </si>
  <si>
    <t>(SM) Information from NatureServe.</t>
  </si>
  <si>
    <t>American Shad</t>
  </si>
  <si>
    <t>Alosa sapidissima</t>
  </si>
  <si>
    <t>Appalachia Darter</t>
  </si>
  <si>
    <t>Percina gymnocephala</t>
  </si>
  <si>
    <t>Percidae</t>
  </si>
  <si>
    <t>Atlantic Highfin Carpsucker</t>
  </si>
  <si>
    <t>Carpiodes sp. cf. velifer</t>
  </si>
  <si>
    <t>Catostomidae</t>
  </si>
  <si>
    <t>(LE) Catawba, Pee Dee and Cape Fear River systems.</t>
  </si>
  <si>
    <t>Atlantic Sturgeon</t>
  </si>
  <si>
    <t>Acipenser oxyrinchus</t>
  </si>
  <si>
    <t>Acipenseridae</t>
  </si>
  <si>
    <t>f - g</t>
  </si>
  <si>
    <t>c - g</t>
  </si>
  <si>
    <t>Banded Darter</t>
  </si>
  <si>
    <t>Etheostoma zonale</t>
  </si>
  <si>
    <t>(LE) Not native in the Hiwassee, Little Tennessee, French Broad, Broad, Catawba, and Yadkin River systems.</t>
  </si>
  <si>
    <t>Banded Killifish</t>
  </si>
  <si>
    <t>Fundulus diaphanus</t>
  </si>
  <si>
    <t>Fundulidae</t>
  </si>
  <si>
    <t>Banded Pigmy Sunfish</t>
  </si>
  <si>
    <t>Elassoma zonatum</t>
  </si>
  <si>
    <t>Elassomatidae</t>
  </si>
  <si>
    <t>Banded Sculpin</t>
  </si>
  <si>
    <t>Cottus carolinae</t>
  </si>
  <si>
    <t>Cottidae</t>
  </si>
  <si>
    <t>(BT) Found only at a few localities in Haywood and Madison counties. (LE) Not native in Hiwassee, Little Tennessee, or Roanoke River systems.</t>
  </si>
  <si>
    <t>Banded Sunfish</t>
  </si>
  <si>
    <t>Enneacanthus obesus</t>
  </si>
  <si>
    <t>Centrarchidae</t>
  </si>
  <si>
    <t>Bigeye Chub</t>
  </si>
  <si>
    <t>Hybopsis amblops</t>
  </si>
  <si>
    <t>Cyprinidae</t>
  </si>
  <si>
    <t>(LE) Introduced in New River systems.</t>
  </si>
  <si>
    <t>Bigeye Jumprock</t>
  </si>
  <si>
    <t>Moxostoma ariommum</t>
  </si>
  <si>
    <t>New</t>
  </si>
  <si>
    <t>Bigmouth Chub</t>
  </si>
  <si>
    <t>Nocomis platyrhynchus</t>
  </si>
  <si>
    <t>(LE) Introduced in Cape Fear River system.</t>
  </si>
  <si>
    <t>Add*</t>
  </si>
  <si>
    <t>Black Buffalo</t>
  </si>
  <si>
    <t>Ictiobus niger</t>
  </si>
  <si>
    <t>(LE) One verified 2001 TVA record from the French Broad River at Hot Springs, Madison Co.</t>
  </si>
  <si>
    <t>Black Crappie</t>
  </si>
  <si>
    <t>Pomoxis nigromaculatus</t>
  </si>
  <si>
    <t>Black Redhorse</t>
  </si>
  <si>
    <t>Moxostoma duquesnei</t>
  </si>
  <si>
    <t>Blackbanded Darter</t>
  </si>
  <si>
    <t>Percina nigrofasciata</t>
  </si>
  <si>
    <t>Blackbanded Sunfish</t>
  </si>
  <si>
    <t>Enneacanthus chaetodon</t>
  </si>
  <si>
    <t>Blacknose Dace</t>
  </si>
  <si>
    <t>Rhinichthys atratulus</t>
  </si>
  <si>
    <t>(BT) Taxonomically, I think in NC everything is being lumped under R. obtusus, temporarily. One recent NCWRC record (R. Nichols/C. Wood) from Dan River, Stokes County.</t>
  </si>
  <si>
    <t>Blacktip Jumprock</t>
  </si>
  <si>
    <t>Moxostoma cervinum</t>
  </si>
  <si>
    <t>Blotchside Logperch</t>
  </si>
  <si>
    <t>Percina burtoni</t>
  </si>
  <si>
    <t>Blue Catfish</t>
  </si>
  <si>
    <t>Ictalarus furcatus</t>
  </si>
  <si>
    <t>Ictaluridae</t>
  </si>
  <si>
    <t>Y</t>
  </si>
  <si>
    <t>(BT) For this evaluation, only considered native populations (i.e., Mississippi River drainage); no known records from native distribution.</t>
  </si>
  <si>
    <t>Blue Ridge Sculpin</t>
  </si>
  <si>
    <t>Cottus caeruleomentum</t>
  </si>
  <si>
    <t>(LE) Found only at a few localities in Haywood and Madison counties.</t>
  </si>
  <si>
    <t>Blueback Herring (Introduced)</t>
  </si>
  <si>
    <t>Alosa aestivalis</t>
  </si>
  <si>
    <t>(LE) Introduced in the Hiwassee, Savannah, Broad, Catawba, and Yadkin River systems. Introduced in Catawba River system and Mayo Reservoir (Roanoke River system).  Impacts to the native fauna/fishery only where not native.</t>
  </si>
  <si>
    <t>Blueback Herring (Native)</t>
  </si>
  <si>
    <t xml:space="preserve">Native population is migratory. </t>
  </si>
  <si>
    <t>Bluegill</t>
  </si>
  <si>
    <t>Lepomis macrochirus</t>
  </si>
  <si>
    <t>g-h</t>
  </si>
  <si>
    <t>(BT) Not native in the New, Roanoke, Chowan, and Pasquotank River systems; possibly not native in the Cape Fear, Neuse, White Oak, and Tar River systems.</t>
  </si>
  <si>
    <t>Bluehead Chub</t>
  </si>
  <si>
    <t>Nocomis leptocephalus</t>
  </si>
  <si>
    <t>(BT) Introduced in Little Tennessee and French Broad River systems. (LE) Introduced in Savannah River system.</t>
  </si>
  <si>
    <t>Bluespotted Sunfish</t>
  </si>
  <si>
    <t>Enneacanthus gloriosus</t>
  </si>
  <si>
    <t>Bluntnose Minnow</t>
  </si>
  <si>
    <t>Pimephales notatus</t>
  </si>
  <si>
    <t>Bodie Bass</t>
  </si>
  <si>
    <t>Morone saxatilis x chrysops</t>
  </si>
  <si>
    <t>Moronidae</t>
  </si>
  <si>
    <t>Bowfin</t>
  </si>
  <si>
    <t>Amia calva</t>
  </si>
  <si>
    <t>Amiidae</t>
  </si>
  <si>
    <t>Brassy Jumprock</t>
  </si>
  <si>
    <t>Moxostoma sp. cf. [=sp. 4] lachneri</t>
  </si>
  <si>
    <t>(BT) Invalid record in Menhinick (1991) from the Neuse River drainage.</t>
  </si>
  <si>
    <t>Bridle Shiner</t>
  </si>
  <si>
    <t>Notropis bifrenatus</t>
  </si>
  <si>
    <t>(LE) To be consistent, should be called N. sp. cf. chlorocephalus</t>
  </si>
  <si>
    <t>Broadtail Madtom</t>
  </si>
  <si>
    <t>Noturus sp. 2</t>
  </si>
  <si>
    <r>
      <t xml:space="preserve">(LE) Current name in use is </t>
    </r>
    <r>
      <rPr>
        <i/>
        <sz val="12"/>
        <rFont val="Calibri"/>
        <family val="2"/>
        <scheme val="minor"/>
      </rPr>
      <t>Noturus sp cf. leptacanthus</t>
    </r>
    <r>
      <rPr>
        <sz val="12"/>
        <rFont val="Calibri"/>
        <family val="2"/>
        <scheme val="minor"/>
      </rPr>
      <t>. Threat info from NC Ecosystem Response to Climate Change: DENR's Assessment of Effects and Adaptation Measures - Coastal Plain Stream/Swamp Communities.</t>
    </r>
  </si>
  <si>
    <t>Brook Silverside</t>
  </si>
  <si>
    <t>Labidesthes sicculus</t>
  </si>
  <si>
    <t>Atherinopsidae</t>
  </si>
  <si>
    <r>
      <t xml:space="preserve">(LE) </t>
    </r>
    <r>
      <rPr>
        <i/>
        <sz val="12"/>
        <rFont val="Calibri"/>
        <family val="2"/>
        <scheme val="minor"/>
      </rPr>
      <t>L. sicculus</t>
    </r>
    <r>
      <rPr>
        <sz val="12"/>
        <rFont val="Calibri"/>
        <family val="2"/>
        <scheme val="minor"/>
      </rPr>
      <t xml:space="preserve"> was found in NC in Oct. 2012 by Fraley, et al. in the French Broad River downstream of Hot Springs. </t>
    </r>
    <r>
      <rPr>
        <i/>
        <sz val="12"/>
        <rFont val="Calibri"/>
        <family val="2"/>
        <scheme val="minor"/>
      </rPr>
      <t>L. vanhyningi</t>
    </r>
    <r>
      <rPr>
        <sz val="12"/>
        <rFont val="Calibri"/>
        <family val="2"/>
        <scheme val="minor"/>
      </rPr>
      <t xml:space="preserve"> is found in NC in the lower Lumber, Pee Dee, and Cape Fear River systems.</t>
    </r>
  </si>
  <si>
    <t>Brook Trout (Introduced)</t>
  </si>
  <si>
    <t>Salvelinus fontinalis</t>
  </si>
  <si>
    <t>Salmonidae</t>
  </si>
  <si>
    <t xml:space="preserve">(BT) Introduced BKT are considered a non-native, but I still completed the threats assessment given impacts to these fishes are impacts to other salmonids. (LE) Scored "native" as Southern Appalachian BKT.  Northern regions have native BKT but again, I am utilizing southern/interior BKT as the native strain.   Additionally, I think the metrics do a good job.  However, it is tough to score a spp. like BKT that might have higher census values, but in reality these isolated populations are likely punctuated due to the lack of gene flow.   </t>
  </si>
  <si>
    <t>Brook Trout (Native)</t>
  </si>
  <si>
    <t>(BT) Scored "native" as Southern Appalachian BKT.  Northern regions have native BKT but again, I am utilizing southern/interior BKT as the native strain.   Additionally, I think the metrics do a good job.  However, it is tough to score a spp. like BKT that might have higher census values, but in reality these isolated populations are likely punctuated due to the lack of gene flow.   (LE) Non-native in the Broad River system.</t>
  </si>
  <si>
    <t>Brown Bullhead</t>
  </si>
  <si>
    <t>Ameiurus nebulosus</t>
  </si>
  <si>
    <t xml:space="preserve">(BT) Not native in the Mississippi River drainage. (LE) Not native in the Watauga and New River systems. </t>
  </si>
  <si>
    <t>Brown Trout (Stocked)</t>
  </si>
  <si>
    <t>Salmo trutta</t>
  </si>
  <si>
    <t>Stocked</t>
  </si>
  <si>
    <t xml:space="preserve">(BT) Brown Trout are considered a non-native,  the threats assessment are completed based on impacts to these fishes are impacts to other salmonids. </t>
  </si>
  <si>
    <t>Bull Chub</t>
  </si>
  <si>
    <t>Nocomis raneyi</t>
  </si>
  <si>
    <t xml:space="preserve">(BT) Introduced in Cape Fear River system. (LE) Introduced in Hiwassee, Tennessee, Watauga, and New River systems. </t>
  </si>
  <si>
    <t>Cape Fear Shiner</t>
  </si>
  <si>
    <t>Notropis mekistocholas</t>
  </si>
  <si>
    <t>Carolina Carpsucker</t>
  </si>
  <si>
    <t>Carpiodes sp. cf. cyprinus</t>
  </si>
  <si>
    <t>(BT, LE) Broad, Catawba, and Yadkin-Pee Dee River systems.</t>
  </si>
  <si>
    <t>Carolina Darter - Central Piedmont Pop.</t>
  </si>
  <si>
    <t>Etheostoma collis pop. 1</t>
  </si>
  <si>
    <t>Carolina Darter - Eastern Piedmont Pop.</t>
  </si>
  <si>
    <t>Etheostoma collis pop. 2</t>
  </si>
  <si>
    <t>Carolina Fantail Darter</t>
  </si>
  <si>
    <t>Etheostoma brevispinum</t>
  </si>
  <si>
    <t>Carolina Madtom</t>
  </si>
  <si>
    <t>Noturus furiosus</t>
  </si>
  <si>
    <t>Carolina Pigmy Sunfish</t>
  </si>
  <si>
    <t>Elassoma boehlkei</t>
  </si>
  <si>
    <t>Carolina Redhorse</t>
  </si>
  <si>
    <t>Moxostoma sp. Carolina</t>
  </si>
  <si>
    <t>Central Stoneroller</t>
  </si>
  <si>
    <t>Campostoma anomalum</t>
  </si>
  <si>
    <t>d - h</t>
  </si>
  <si>
    <t>b-c</t>
  </si>
  <si>
    <t>(BT) Blum, et al. (2008) call what is in NC C.oligolepis, but AFS still calls it C. anomalum. Introduced in the Yadkin-Pee Dee River system.</t>
  </si>
  <si>
    <t>Chain Pickerel</t>
  </si>
  <si>
    <t>Esox niger</t>
  </si>
  <si>
    <t>Esocidae</t>
  </si>
  <si>
    <t>(BT) Not native in the French Broad River system.</t>
  </si>
  <si>
    <t>Chainback Darter</t>
  </si>
  <si>
    <t>Percina nevisense</t>
  </si>
  <si>
    <t>Channel Catfish</t>
  </si>
  <si>
    <t>Ictalurus punctatus</t>
  </si>
  <si>
    <t>b-f</t>
  </si>
  <si>
    <t>c-f</t>
  </si>
  <si>
    <t>(LE) For this evaluation, only considered native populations (i.e., Mississippi River drainage).</t>
  </si>
  <si>
    <t>Coastal Shiner</t>
  </si>
  <si>
    <t>Notropis petersoni</t>
  </si>
  <si>
    <t>Comely Shiner</t>
  </si>
  <si>
    <t>Notropis amoenus</t>
  </si>
  <si>
    <t>(BT) Introduced in Yadkin River system.</t>
  </si>
  <si>
    <t>Common Carp</t>
  </si>
  <si>
    <t>Cyprinus carpio</t>
  </si>
  <si>
    <t>Creek Chub</t>
  </si>
  <si>
    <t>Semotilus atromaculatus</t>
  </si>
  <si>
    <t>Creek Chubsucker</t>
  </si>
  <si>
    <t>Erimyzon oblongus</t>
  </si>
  <si>
    <t>(LE) Not native in the French Broad River system.</t>
  </si>
  <si>
    <t>Crescent Shiner</t>
  </si>
  <si>
    <t>Luxilus cerasinus</t>
  </si>
  <si>
    <t>(BT) Introduced in Cape Fear and Neuse River systems. (LE) Introduced in Little Tennessee River system.</t>
  </si>
  <si>
    <t>Cutlips Minnow</t>
  </si>
  <si>
    <t>Exoglossum maxillingua</t>
  </si>
  <si>
    <t>Dollar Sunfish</t>
  </si>
  <si>
    <t>Lepomis marginatus</t>
  </si>
  <si>
    <t>Dusky Shiner</t>
  </si>
  <si>
    <t>Notropis cummingsae</t>
  </si>
  <si>
    <t>Eastern Mosquitofish</t>
  </si>
  <si>
    <t>Gambusia holbrooki</t>
  </si>
  <si>
    <t>Poeciliidae</t>
  </si>
  <si>
    <t>(LE) Introduced into the French Broad River system.</t>
  </si>
  <si>
    <t>Eastern Mudminnow</t>
  </si>
  <si>
    <t>Umbra pygmaea</t>
  </si>
  <si>
    <t>Umbridae</t>
  </si>
  <si>
    <t>c-e</t>
  </si>
  <si>
    <t>Eastern Silvery Minnow</t>
  </si>
  <si>
    <t>Hybognathus regius</t>
  </si>
  <si>
    <t>Everglades Pigmy Sunfish</t>
  </si>
  <si>
    <t>Elassoma evergladei</t>
  </si>
  <si>
    <t>Fantail Darter</t>
  </si>
  <si>
    <t>Etheostoma flabellare</t>
  </si>
  <si>
    <t>Fathead Minnow</t>
  </si>
  <si>
    <t>Pimephales promelas</t>
  </si>
  <si>
    <r>
      <t>(LE) Taxonomically, I think in NC everything is being lumped under</t>
    </r>
    <r>
      <rPr>
        <i/>
        <sz val="12"/>
        <color theme="1"/>
        <rFont val="Calibri"/>
        <family val="2"/>
        <scheme val="minor"/>
      </rPr>
      <t xml:space="preserve"> R. obtusus</t>
    </r>
    <r>
      <rPr>
        <sz val="12"/>
        <color theme="1"/>
        <rFont val="Calibri"/>
        <family val="2"/>
        <scheme val="minor"/>
      </rPr>
      <t>, temporarily. One recent NCWRC record (R. Nichols/C. Wood) from Dan River, Stokes County.</t>
    </r>
  </si>
  <si>
    <t>Fatlips Minnow</t>
  </si>
  <si>
    <t>Phenacobius crassilabrum</t>
  </si>
  <si>
    <t>Fieryblack Shiner</t>
  </si>
  <si>
    <t>Cyprinella pyrrhomelas</t>
  </si>
  <si>
    <t>Flat Bullhead</t>
  </si>
  <si>
    <t>Ameiurus platycephalus</t>
  </si>
  <si>
    <t>(BT) Not native in the Mississippi River drainage. (LE) For this evaluation, only considered native populations (i.e., Mississippi River drainage); no known records from native distribution.</t>
  </si>
  <si>
    <t>Flathead Catfish</t>
  </si>
  <si>
    <t>Pylodictis olivaris</t>
  </si>
  <si>
    <t>Flier</t>
  </si>
  <si>
    <t>Centrarchus macropterus</t>
  </si>
  <si>
    <t>Freshwater Drum</t>
  </si>
  <si>
    <t>Aplodinotus grunniens</t>
  </si>
  <si>
    <t>Sciaenidae</t>
  </si>
  <si>
    <t>(BT) My scores reflect only the native population in Madison Co.</t>
  </si>
  <si>
    <t>Gilt Darter</t>
  </si>
  <si>
    <t>Percina evides</t>
  </si>
  <si>
    <t>Gizzard Shad</t>
  </si>
  <si>
    <t>Dorosoma cepedianum</t>
  </si>
  <si>
    <t>Glassy Darter</t>
  </si>
  <si>
    <t>Etheostoma vitreum</t>
  </si>
  <si>
    <t>(LE) Extirpated from the French Broad River system (Spring Creek), if it ever was there in the first place.</t>
  </si>
  <si>
    <t>Golden Redhorse</t>
  </si>
  <si>
    <t>Moxostoma erythrurum</t>
  </si>
  <si>
    <t>Golden Shiner</t>
  </si>
  <si>
    <t>Notemigonus crysoleucas</t>
  </si>
  <si>
    <t>(BT) Introduced in Hiwassee, Tennessee, Watauga, and New River systems. (LE) Introduced in Catawba River system.</t>
  </si>
  <si>
    <t>Golden Topminnow</t>
  </si>
  <si>
    <t>Fundulus chrysotus</t>
  </si>
  <si>
    <t>(BT) A new natural expansion into NC.</t>
  </si>
  <si>
    <t>Goldfish</t>
  </si>
  <si>
    <t>Carassius auratus</t>
  </si>
  <si>
    <t>ex</t>
  </si>
  <si>
    <t>(LE) Introduced in Little Tennessee, Watauga, New, Catawba, Yadkin, and Cape Fear River systems.</t>
  </si>
  <si>
    <t xml:space="preserve">Grass Carp </t>
  </si>
  <si>
    <t>Ctenopharyngodon idella</t>
  </si>
  <si>
    <t>e-f</t>
  </si>
  <si>
    <t>Green Sunfish</t>
  </si>
  <si>
    <t>Lepomis cyanellus</t>
  </si>
  <si>
    <t>(LE) Not native in the Mississippi River drainage.</t>
  </si>
  <si>
    <t>Greenfin Darter</t>
  </si>
  <si>
    <t>Etheostoma chlorobranchium</t>
  </si>
  <si>
    <t>Greenfin Shiner</t>
  </si>
  <si>
    <t>Cyprinella chloristia</t>
  </si>
  <si>
    <t>(LE) Introduced in New, Broad, and Catawba River systems.</t>
  </si>
  <si>
    <t>Greenhead Shiner</t>
  </si>
  <si>
    <t>Notropis chlorocephalus</t>
  </si>
  <si>
    <t>Greenside Darter</t>
  </si>
  <si>
    <t>Etheostoma blennioides</t>
  </si>
  <si>
    <t>Hickory Shad</t>
  </si>
  <si>
    <t>Alosa mediocris</t>
  </si>
  <si>
    <t>Highback Chub</t>
  </si>
  <si>
    <t>Hybopsis hypsinotus</t>
  </si>
  <si>
    <t>(BT) Introduced in New River systems.</t>
  </si>
  <si>
    <t>Highfin Shiner</t>
  </si>
  <si>
    <t>Notropis altipinnis</t>
  </si>
  <si>
    <t>(LE) Introduced in Yadkin River system.</t>
  </si>
  <si>
    <t>Highland Shiner</t>
  </si>
  <si>
    <t>Notropis micropteryx</t>
  </si>
  <si>
    <t>Ironcolor Shiner</t>
  </si>
  <si>
    <t>Notropis chalybaeus</t>
  </si>
  <si>
    <t>(LE) Introduced in New, Catawba, Lumber, and Cape Fear River systems.</t>
  </si>
  <si>
    <t>Johnny Darter</t>
  </si>
  <si>
    <t>Etheostoma nigrum</t>
  </si>
  <si>
    <t>(LE) Not native in the New River system.</t>
  </si>
  <si>
    <t>Kanawha Darter</t>
  </si>
  <si>
    <t>Etheostoma kanawhae</t>
  </si>
  <si>
    <t>Kanawha Minnow</t>
  </si>
  <si>
    <t>Phenacobius teretulus</t>
  </si>
  <si>
    <t>Kanawha Rosyface Shiner</t>
  </si>
  <si>
    <t>Notropis sp. cf. rubellus</t>
  </si>
  <si>
    <t>(LE) Introduced in Broad River system.</t>
  </si>
  <si>
    <t>Kokanee/Sockeye Salmon</t>
  </si>
  <si>
    <t>Oncorhynchus nerka</t>
  </si>
  <si>
    <t xml:space="preserve">(LE) Kokanee are considered a non-native, restricted to Nantahala Lake. </t>
  </si>
  <si>
    <t>Lake Chubsucker</t>
  </si>
  <si>
    <t>Erimyzon sucetta</t>
  </si>
  <si>
    <t>Lake Phelps Killifish</t>
  </si>
  <si>
    <t>Fundulus cf. diaphanus</t>
  </si>
  <si>
    <r>
      <t xml:space="preserve">(LE) New "common name' is Lake Phelps Killifish. </t>
    </r>
    <r>
      <rPr>
        <i/>
        <sz val="12"/>
        <color theme="1"/>
        <rFont val="Calibri"/>
        <family val="2"/>
        <scheme val="minor"/>
      </rPr>
      <t>Name should be Fundulus sp. cf. diaphanus</t>
    </r>
    <r>
      <rPr>
        <sz val="12"/>
        <color theme="1"/>
        <rFont val="Calibri"/>
        <family val="2"/>
        <scheme val="minor"/>
      </rPr>
      <t>. A new natural expansion into NC.</t>
    </r>
  </si>
  <si>
    <t>Largemouth Bass</t>
  </si>
  <si>
    <t>Micropterus salmoides</t>
  </si>
  <si>
    <t>(LE) Not native to the Atlantic Slope drainages.</t>
  </si>
  <si>
    <t>Least Brook Lamprey</t>
  </si>
  <si>
    <t>Lampetra aepyptera</t>
  </si>
  <si>
    <t>Least Killifish</t>
  </si>
  <si>
    <t>Heterandria formosa</t>
  </si>
  <si>
    <t>Lined Topminnow</t>
  </si>
  <si>
    <t>Fundulus lineolatus</t>
  </si>
  <si>
    <t>b-e</t>
  </si>
  <si>
    <t>Logperch</t>
  </si>
  <si>
    <t>Percina caprodes</t>
  </si>
  <si>
    <t>Longnose Dace</t>
  </si>
  <si>
    <t>Rhinichthys cataractae</t>
  </si>
  <si>
    <t>Longnose Gar</t>
  </si>
  <si>
    <t>Lepisosteus osseus</t>
  </si>
  <si>
    <t>Lepisosteidae</t>
  </si>
  <si>
    <t>Margined Madtom</t>
  </si>
  <si>
    <t>Noturus insignis</t>
  </si>
  <si>
    <t>(LE) Not native in Savannah, Watauga, or New River basins.</t>
  </si>
  <si>
    <t>Mimic Shiner</t>
  </si>
  <si>
    <t>Notropis volucellus</t>
  </si>
  <si>
    <t>b-d</t>
  </si>
  <si>
    <t>d-e</t>
  </si>
  <si>
    <t>Mimic Shiner (Fr. Broad)</t>
  </si>
  <si>
    <t>Fr. Broad</t>
  </si>
  <si>
    <t>Mimic Shiner (Neuse, Tar)</t>
  </si>
  <si>
    <t>Neuse, Tar</t>
  </si>
  <si>
    <t>f-h</t>
  </si>
  <si>
    <t>f-g</t>
  </si>
  <si>
    <t>c-d</t>
  </si>
  <si>
    <t>d-f</t>
  </si>
  <si>
    <t>a-f</t>
  </si>
  <si>
    <t>a-b</t>
  </si>
  <si>
    <t>Mimic Shiner (New River)</t>
  </si>
  <si>
    <t>New River</t>
  </si>
  <si>
    <t>Mirror Shiner</t>
  </si>
  <si>
    <t>Notropis spectrunculus</t>
  </si>
  <si>
    <t>Mooneye</t>
  </si>
  <si>
    <t>Hiodon tergisus</t>
  </si>
  <si>
    <t>Hiodontidae</t>
  </si>
  <si>
    <t>Mottled Sculpin</t>
  </si>
  <si>
    <t>Cottus bairdi</t>
  </si>
  <si>
    <t>(LE) Non-native in the Broad River system.</t>
  </si>
  <si>
    <t>Mountain Brook Lamprey</t>
  </si>
  <si>
    <t>Ichthyomyzon greeleyi</t>
  </si>
  <si>
    <t>e-h</t>
  </si>
  <si>
    <t>Mountain Madtom</t>
  </si>
  <si>
    <t>Noturus eleutherus</t>
  </si>
  <si>
    <t>Mountain Redbelly Dace</t>
  </si>
  <si>
    <t>Chrosomus oreas</t>
  </si>
  <si>
    <t>(BT) Introduced in Little Tennessee, Watauga, NEw, Catawba, Yadkin, and Cape Fear River systems. (LE) Introduced in Little Tennessee, French Broad, and Watauga River systems.</t>
  </si>
  <si>
    <t>Mud Sunfish</t>
  </si>
  <si>
    <t>Acantharchus pomotis</t>
  </si>
  <si>
    <t>(LE) Populations in the Hiwassee, Deep, Uwharrie, and Pee Dee River systems are not native.</t>
  </si>
  <si>
    <t>Muskellunge (Naturalized)</t>
  </si>
  <si>
    <t>Esox masquinongy</t>
  </si>
  <si>
    <t>Naturalized</t>
  </si>
  <si>
    <t>(BT) Not native in the New or Broad River systems. (LE) Not native in the French Broad River system. Not native in the New or Broad River systems.</t>
  </si>
  <si>
    <t>New River Shiner</t>
  </si>
  <si>
    <t>Notropis scabriceps</t>
  </si>
  <si>
    <t>Northern Hog Sucker</t>
  </si>
  <si>
    <t>Hypentelium nigricans</t>
  </si>
  <si>
    <t>(LE) Not native in the Yadkin River systems and very likely not native in the Broad or Catawba River systems either.</t>
  </si>
  <si>
    <t>Notchlip Redhorse</t>
  </si>
  <si>
    <t>Moxostoma collapsum</t>
  </si>
  <si>
    <t>Ohio Lamprey</t>
  </si>
  <si>
    <t>Ichthyomyzon bdellium</t>
  </si>
  <si>
    <t>Olive Darter</t>
  </si>
  <si>
    <t>Percina squamata</t>
  </si>
  <si>
    <t>(LE) Not native in the Catawba River system.</t>
  </si>
  <si>
    <t>Orangefin Madtom</t>
  </si>
  <si>
    <t>Noturus gilberti</t>
  </si>
  <si>
    <t>Piedmont Darter</t>
  </si>
  <si>
    <t>Percina crassa</t>
  </si>
  <si>
    <t>Piedmont Shiner</t>
  </si>
  <si>
    <t>Notropis cf. chlorocephalus</t>
  </si>
  <si>
    <r>
      <t xml:space="preserve">(BT) To be consistent, should be called </t>
    </r>
    <r>
      <rPr>
        <i/>
        <sz val="12"/>
        <color theme="1"/>
        <rFont val="Calibri"/>
        <family val="2"/>
        <scheme val="minor"/>
      </rPr>
      <t>N. sp. cf. chlorocephalus</t>
    </r>
  </si>
  <si>
    <t>Pinewoods Darter</t>
  </si>
  <si>
    <t>Etheostoma mariae</t>
  </si>
  <si>
    <t>Pinewoods Shiner</t>
  </si>
  <si>
    <t>Lythrurus matutinus</t>
  </si>
  <si>
    <t>(LE) Introduced in Little Tennessee and French Broad River systems.</t>
  </si>
  <si>
    <t>Pirate Perch</t>
  </si>
  <si>
    <t>Aphredoderus sayanus</t>
  </si>
  <si>
    <t>Aphredoderidae</t>
  </si>
  <si>
    <t>Pumpkinseed</t>
  </si>
  <si>
    <t>Lepomis gibbosus</t>
  </si>
  <si>
    <t>(BT) Not native in the Mississippi River drainage. (LE) Not native in the New River system.</t>
  </si>
  <si>
    <t>Quillback</t>
  </si>
  <si>
    <t>Carpiodes cyprinus</t>
  </si>
  <si>
    <t>Rainbow Trout</t>
  </si>
  <si>
    <t>Oncorhynchus mykiss</t>
  </si>
  <si>
    <t>Red Shiner</t>
  </si>
  <si>
    <t>Cyprinella lutrensis</t>
  </si>
  <si>
    <t>y</t>
  </si>
  <si>
    <t>(LE) Introduced in Yadkin, Roanoke, and Cape Fear River systems.</t>
  </si>
  <si>
    <t>Redbreast Sunfish</t>
  </si>
  <si>
    <t>Lepomis auritus</t>
  </si>
  <si>
    <t>f - h</t>
  </si>
  <si>
    <t>Redear Sunfish</t>
  </si>
  <si>
    <t>Lepomis microlophus</t>
  </si>
  <si>
    <r>
      <t xml:space="preserve">Redeye Bass </t>
    </r>
    <r>
      <rPr>
        <sz val="12"/>
        <rFont val="Calibri"/>
        <family val="2"/>
        <scheme val="minor"/>
      </rPr>
      <t>[= Bartram's Bass]</t>
    </r>
  </si>
  <si>
    <t>Micropterus coosae 
[Micropterus sp.]</t>
  </si>
  <si>
    <t>(BT) Recent record from the Broad River Basin; not native to the Atlantic Slope drainages, except for the Savannah River drainage. (LE) Not native to the New River basin or to the Atlantic Slope drainages.</t>
  </si>
  <si>
    <t>Redfin Pickerel</t>
  </si>
  <si>
    <t>Esox americanus</t>
  </si>
  <si>
    <t>(LE) Not native in the New or Broad River systems.</t>
  </si>
  <si>
    <t>Redline Darter</t>
  </si>
  <si>
    <t>Etheostoma rufilineatum</t>
  </si>
  <si>
    <t>(LE) Record from Little Tennessee river system is not verifiable.</t>
  </si>
  <si>
    <t>Redlip Shiner</t>
  </si>
  <si>
    <t>Notropis chiliticus</t>
  </si>
  <si>
    <t>River Carpsucker</t>
  </si>
  <si>
    <t>Carpiodes carpio</t>
  </si>
  <si>
    <t>River Chub</t>
  </si>
  <si>
    <t>Nocomis micropogon</t>
  </si>
  <si>
    <t>(LE) Introduced in Savannah River system.</t>
  </si>
  <si>
    <t>River Redhorse</t>
  </si>
  <si>
    <t>Moxostoma carinatum</t>
  </si>
  <si>
    <t>Riverweed Darter</t>
  </si>
  <si>
    <t>Etheostoma podostemone</t>
  </si>
  <si>
    <t>Roanoke Bass</t>
  </si>
  <si>
    <t>Ambloplites cavifrons</t>
  </si>
  <si>
    <t xml:space="preserve">(BT) Populations in the Hiwassee, Deep, Uwharrie, and Pee Dee River systems are not native. (LE) Not native in the New and Atlantic Slope drainages. </t>
  </si>
  <si>
    <t>Roanoke Darter</t>
  </si>
  <si>
    <t>Percina roanoka</t>
  </si>
  <si>
    <t>Roanoke Hog Sucker</t>
  </si>
  <si>
    <t>Hypentelium roanokense</t>
  </si>
  <si>
    <t>(LE) Introduced into the Yadkin River Basin.</t>
  </si>
  <si>
    <t>Roanoke Logperch</t>
  </si>
  <si>
    <t>Percina rex</t>
  </si>
  <si>
    <t>Robust Redhorse</t>
  </si>
  <si>
    <t>Moxostoma robustum</t>
  </si>
  <si>
    <t>Rock Bass</t>
  </si>
  <si>
    <t>Ambloplites rupestris</t>
  </si>
  <si>
    <t>(LE) Not native in the New and Atlantic Slope drainages.</t>
  </si>
  <si>
    <t>Rosefin Shiner</t>
  </si>
  <si>
    <t>Lythrurus ardens</t>
  </si>
  <si>
    <t>(LE) Introduced in Yadkin and Cape Fear River systems. AFS name is Rosefin Shiner</t>
  </si>
  <si>
    <t>Rosyface Chub</t>
  </si>
  <si>
    <t>Hybopsis rubifrons</t>
  </si>
  <si>
    <t>Rosyside Dace</t>
  </si>
  <si>
    <t>Clinostomus funduloides</t>
  </si>
  <si>
    <t>(LE) Introduced in Little Tennessee, French Broad, and Watauga River systems.</t>
  </si>
  <si>
    <t>Rustyside Sucker</t>
  </si>
  <si>
    <t>Thoburnia hamiltoni</t>
  </si>
  <si>
    <t>Saffron Shiner</t>
  </si>
  <si>
    <t>Notropis rubricroceus</t>
  </si>
  <si>
    <t>(LE) Introduced in Little Tennessee, New, and Broad River systems.</t>
  </si>
  <si>
    <t>Sandbar Shiner</t>
  </si>
  <si>
    <t>Notropis scepticus</t>
  </si>
  <si>
    <t>Sandhills Chub</t>
  </si>
  <si>
    <t>Semotilus lumbee</t>
  </si>
  <si>
    <r>
      <t xml:space="preserve">(LE) New "common name' is Lake Phelps Killifish. Name should be </t>
    </r>
    <r>
      <rPr>
        <i/>
        <sz val="12"/>
        <color theme="1"/>
        <rFont val="Calibri"/>
        <family val="2"/>
        <scheme val="minor"/>
      </rPr>
      <t>Fundulus sp. cf. diaphanus</t>
    </r>
    <r>
      <rPr>
        <sz val="12"/>
        <color theme="1"/>
        <rFont val="Calibri"/>
        <family val="2"/>
        <scheme val="minor"/>
      </rPr>
      <t>.</t>
    </r>
  </si>
  <si>
    <t xml:space="preserve">Santee Shiner </t>
  </si>
  <si>
    <t>Cyprinella zanema</t>
  </si>
  <si>
    <t>Satinfin Shiner</t>
  </si>
  <si>
    <t>Cyprinella analostana</t>
  </si>
  <si>
    <t>Sauger</t>
  </si>
  <si>
    <t>Sander canadensis</t>
  </si>
  <si>
    <t>(BT) Not native in the Catawba River system. (LE) Native in the Hiwassee, Little Tennessee, French Broad, Roanoke, Chowan, and Pasquotank River systems.  Introduced in the Broad, Catawba, and Yadkin River systems.</t>
  </si>
  <si>
    <t>Sawcheek Darter</t>
  </si>
  <si>
    <t>Etheostoma serrifer</t>
  </si>
  <si>
    <t>(LE) Found only in Shut-In Creek, Madison County, French Broad River system.</t>
  </si>
  <si>
    <t>Sea Lamprey</t>
  </si>
  <si>
    <t>Petromyzon marinus</t>
  </si>
  <si>
    <t>Seagreen Darter</t>
  </si>
  <si>
    <t>Etheostoma thalassinum</t>
  </si>
  <si>
    <t>Sharphead Darter</t>
  </si>
  <si>
    <t>Etheostoma acuticeps</t>
  </si>
  <si>
    <t>Sharpnose Darter</t>
  </si>
  <si>
    <t>Percina oxyrhynchus</t>
  </si>
  <si>
    <t>Shorthead Redhorse</t>
  </si>
  <si>
    <t>Moxostoma macrolepidotum</t>
  </si>
  <si>
    <t>Shortnose Sturgeon</t>
  </si>
  <si>
    <t>Acipenser brevirostrum</t>
  </si>
  <si>
    <t>(SM) Information from NatureServe and the 2010 Biological Assessment for the Shortnose Sturgeon prepared by the SNS Status Review Team for NMFS.</t>
  </si>
  <si>
    <t>Sicklefin Redhorse</t>
  </si>
  <si>
    <t>Moxostoma sp. 2</t>
  </si>
  <si>
    <t>Silver Redhorse</t>
  </si>
  <si>
    <t>Moxostoma anisurum</t>
  </si>
  <si>
    <t>Silver Shiner</t>
  </si>
  <si>
    <t>Notropis photogenis</t>
  </si>
  <si>
    <t>Smallmouth Bass</t>
  </si>
  <si>
    <t>Micropterus dolomieu</t>
  </si>
  <si>
    <t>(LE) Not native to the New River basin or to the Atlantic Slope drainages.</t>
  </si>
  <si>
    <t>Smallmouth Buffalo</t>
  </si>
  <si>
    <t>Ictiobus bubalus</t>
  </si>
  <si>
    <t>(LE) Not native in the Atlantic Slope drainages.</t>
  </si>
  <si>
    <t>Smallmouth Redhorse</t>
  </si>
  <si>
    <t>Moxostoma breviceps</t>
  </si>
  <si>
    <t>Smoky Dace</t>
  </si>
  <si>
    <t>Clinostomus sp.</t>
  </si>
  <si>
    <t>Snail Bullhead</t>
  </si>
  <si>
    <t>Ameiurus brunneus</t>
  </si>
  <si>
    <t>(LE) Not native in Hiwassee, Little Tennessee, or Roanoke River systems.</t>
  </si>
  <si>
    <t>Southern Blotched Chub</t>
  </si>
  <si>
    <t>Erimystax insignis eristigma</t>
  </si>
  <si>
    <t>(LE) Subspecies recognized in NC is E. insignis eristigma. But also see Simons (2004).</t>
  </si>
  <si>
    <t>Speckled Killifish</t>
  </si>
  <si>
    <t>Fundulus rathbuni</t>
  </si>
  <si>
    <t>Spotfin Chub</t>
  </si>
  <si>
    <t>Erimonax monachus</t>
  </si>
  <si>
    <t>Spotfin Shiner</t>
  </si>
  <si>
    <t>Cyprinella spiloptera</t>
  </si>
  <si>
    <t>(BT) Record from Macon County is questionable.</t>
  </si>
  <si>
    <t>Spottail Shiner</t>
  </si>
  <si>
    <t>Notropis hudsonius</t>
  </si>
  <si>
    <t>(LE) Introduced in New and Catawba River systems.</t>
  </si>
  <si>
    <t>Spotted Bass</t>
  </si>
  <si>
    <t>Micropterus punctulatus</t>
  </si>
  <si>
    <t>(BT) Not native to the Atlantic Slope drainages.</t>
  </si>
  <si>
    <t>Spotted Sucker</t>
  </si>
  <si>
    <t>Minytrema melanops</t>
  </si>
  <si>
    <t>Spotted Sunfish</t>
  </si>
  <si>
    <t>Lepomis punctatus</t>
  </si>
  <si>
    <t>(LE) Recent record from the Broad River Basin; not native to the Atlantic Slope drainages, except for the Savannah River drainage.</t>
  </si>
  <si>
    <t>Stonecat</t>
  </si>
  <si>
    <t>Noturus flavus</t>
  </si>
  <si>
    <t>Striped Bass (Native)</t>
  </si>
  <si>
    <t>Morone saxatilis</t>
  </si>
  <si>
    <t>Population is migratory</t>
  </si>
  <si>
    <t>Striped Jumprock</t>
  </si>
  <si>
    <t>Moxostoma rupiscartes</t>
  </si>
  <si>
    <t>(LE) Introduced in the upper Yadkin and South Yadkin River system and subsystem.</t>
  </si>
  <si>
    <t>Striped Mullet</t>
  </si>
  <si>
    <t>Mugil cephalus</t>
  </si>
  <si>
    <t>Mugilidae</t>
  </si>
  <si>
    <t>Striped Shiner</t>
  </si>
  <si>
    <t>Luxilus chrysocephalus</t>
  </si>
  <si>
    <t>(LE) Introduced in Little Tennessee River system.</t>
  </si>
  <si>
    <t>Swallowtail Shiner</t>
  </si>
  <si>
    <t>Notropis procne</t>
  </si>
  <si>
    <t>Swamp Darter</t>
  </si>
  <si>
    <t>Etheostoma fusiforme</t>
  </si>
  <si>
    <t>Swampfish</t>
  </si>
  <si>
    <t>Chologaster cornuta</t>
  </si>
  <si>
    <t>Amblyopsidae</t>
  </si>
  <si>
    <t>Swannanoa Darter</t>
  </si>
  <si>
    <t>Etheostoma swannanoa</t>
  </si>
  <si>
    <t>Tadpole Madtom</t>
  </si>
  <si>
    <t>Noturus gyrinus</t>
  </si>
  <si>
    <t>Taillight Shiner</t>
  </si>
  <si>
    <t>Notropis maculatus</t>
  </si>
  <si>
    <t>Tangerine Darter</t>
  </si>
  <si>
    <t>Percina aurantiaca</t>
  </si>
  <si>
    <t>Telescope Shiner</t>
  </si>
  <si>
    <t>Notropis telescopus</t>
  </si>
  <si>
    <t>Tennessee Shiner</t>
  </si>
  <si>
    <t>Notropis leuciodus</t>
  </si>
  <si>
    <t>Tennessee Snubnose Darter</t>
  </si>
  <si>
    <t>Etheostoma simoterum</t>
  </si>
  <si>
    <t>Tessellated Darter</t>
  </si>
  <si>
    <t>Etheostoma olmstedi</t>
  </si>
  <si>
    <t>Thicklip Chub</t>
  </si>
  <si>
    <t>Cyprinella labrosa</t>
  </si>
  <si>
    <t>Thinlip Chub</t>
  </si>
  <si>
    <t>Cyprinella sp.1 (cf. zanema)</t>
  </si>
  <si>
    <t>(LE) Record from Macon County is questionable.</t>
  </si>
  <si>
    <t>Threadfin Shad</t>
  </si>
  <si>
    <t>Dorosoma petenense</t>
  </si>
  <si>
    <t>Tonguetied Minnow</t>
  </si>
  <si>
    <t>Exoglossum laurae</t>
  </si>
  <si>
    <t>Tuckasegee Darter</t>
  </si>
  <si>
    <t>Etheostoma gutselli</t>
  </si>
  <si>
    <t>Turquoise Darter</t>
  </si>
  <si>
    <t>Etheostoma inscriptum</t>
  </si>
  <si>
    <t>V-lip Redhorse</t>
  </si>
  <si>
    <t>Moxostoma pappillosum</t>
  </si>
  <si>
    <t>Waccamaw Darter</t>
  </si>
  <si>
    <t>Etheostoma perlongum</t>
  </si>
  <si>
    <t>(BJ) Not native in the Mississippi River drainage.</t>
  </si>
  <si>
    <t>Waccamaw Killifish</t>
  </si>
  <si>
    <t>Fundulus waccamensis</t>
  </si>
  <si>
    <t>(LE) Two NCSM records from Hiwassee River system.</t>
  </si>
  <si>
    <t>Waccamaw Silverside</t>
  </si>
  <si>
    <t>Menidia extensa</t>
  </si>
  <si>
    <t>Walleye</t>
  </si>
  <si>
    <t>Sander vitreus</t>
  </si>
  <si>
    <t>(LE) Native in the Hiwassee, Little Tennessee, French Broad, Roanoke, Chowan, and Pasquotank River systems.  Introduced in the Broad, Catawba, and Yadkin River systems. (</t>
  </si>
  <si>
    <t>Warmouth</t>
  </si>
  <si>
    <t>Lepomis gulosus</t>
  </si>
  <si>
    <t>Warpaint Shiner</t>
  </si>
  <si>
    <t>Luxilus coccogenis</t>
  </si>
  <si>
    <t>(LE) Introduced in New, Broad, Catawba, and Yadkin River systems.</t>
  </si>
  <si>
    <t>Western Blacknose Dace</t>
  </si>
  <si>
    <t>Rhinichthys obtusus</t>
  </si>
  <si>
    <t>Western Mosquitofish</t>
  </si>
  <si>
    <t>Gambusia affinis</t>
  </si>
  <si>
    <t>(LE) Two NCSM records from Hiwassee River system. Introduced into the French Broad River system.</t>
  </si>
  <si>
    <t>White Bass</t>
  </si>
  <si>
    <t>Morone chrysops</t>
  </si>
  <si>
    <t>(LE) Introduced in NC</t>
  </si>
  <si>
    <t>White Catfish</t>
  </si>
  <si>
    <t>Ameiurus catus</t>
  </si>
  <si>
    <r>
      <t xml:space="preserve">(BJ) Current name in use is </t>
    </r>
    <r>
      <rPr>
        <i/>
        <sz val="12"/>
        <color theme="1"/>
        <rFont val="Calibri"/>
        <family val="2"/>
        <scheme val="minor"/>
      </rPr>
      <t>Noturus sp cf. leptacanthus</t>
    </r>
    <r>
      <rPr>
        <sz val="12"/>
        <color theme="1"/>
        <rFont val="Calibri"/>
        <family val="2"/>
        <scheme val="minor"/>
      </rPr>
      <t xml:space="preserve">. Threat info from NC Ecosystem Response to Climate Change: DENR's Assessment of Effects and Adaptation Measures - Coastal Plain Stream/Swamp Communities. (BT) Not native in the Mississippi River drainage. (LE) Record(s) from Hiwassee River system represent non-native introductions. Not native in the Mississippi River drainage. </t>
    </r>
  </si>
  <si>
    <t>White Crappie</t>
  </si>
  <si>
    <t>Pomoxis annularis</t>
  </si>
  <si>
    <t>White Perch (Introduced)</t>
  </si>
  <si>
    <t>Morone americana</t>
  </si>
  <si>
    <t>White Perch (Native)</t>
  </si>
  <si>
    <t>White Shiner</t>
  </si>
  <si>
    <t>Luxilus albeolus</t>
  </si>
  <si>
    <t>(LE) Introduced in Cape Fear and Neuse River systems.</t>
  </si>
  <si>
    <t>White Sucker</t>
  </si>
  <si>
    <t>Catostomus commersonii</t>
  </si>
  <si>
    <t>a-d</t>
  </si>
  <si>
    <t>a-c</t>
  </si>
  <si>
    <t>a-e</t>
  </si>
  <si>
    <t>(LE) Not native in the Cape Fear and the Neuse River systems.</t>
  </si>
  <si>
    <t>Whitefin Shiner</t>
  </si>
  <si>
    <t>Cyprinella nivea</t>
  </si>
  <si>
    <t>Whitemouth Shiner</t>
  </si>
  <si>
    <t>Notropis alborus</t>
  </si>
  <si>
    <t>(LE) Introduced in Catawba River system.</t>
  </si>
  <si>
    <t>Whitetail Shiner</t>
  </si>
  <si>
    <t>Cyprinella galactura</t>
  </si>
  <si>
    <t>Wounded Darter</t>
  </si>
  <si>
    <t>Etheostoma vulneratum</t>
  </si>
  <si>
    <t>Yellow Bullhead</t>
  </si>
  <si>
    <t>Ameiurus natalis</t>
  </si>
  <si>
    <t>(BT) Record(s) from Hiwassee River system represent non-native introductions. (LE) Not native in the Watauga and New River systems. Record(s) from Hiwassee River system represent non-native introductions.</t>
  </si>
  <si>
    <t>Yellow Perch</t>
  </si>
  <si>
    <t>Perca flavescens</t>
  </si>
  <si>
    <t>Yellowfin Shiner</t>
  </si>
  <si>
    <t>Notropis lutipinnis</t>
  </si>
  <si>
    <t>(LE) Introduced in Little Tennessee River system; native only in the Savannah.</t>
  </si>
  <si>
    <t xml:space="preserve"># Species in Evaluation = </t>
  </si>
  <si>
    <t>Cumulative Score
Threshold = 42</t>
  </si>
  <si>
    <t>Cumulative Score
Threshold = 29</t>
  </si>
  <si>
    <t>Cumulative Score
Threshold = 19</t>
  </si>
  <si>
    <t>Metric 
1</t>
  </si>
  <si>
    <t># Sp Changes</t>
  </si>
  <si>
    <t># Sp per Category</t>
  </si>
  <si>
    <t>Score</t>
  </si>
  <si>
    <t>Redeye Bass</t>
  </si>
  <si>
    <t>Micropterus coosae</t>
  </si>
  <si>
    <t>Freshwater FISHES
Taxa Team Evaluation Results
2015 NCWAP</t>
  </si>
  <si>
    <t>Conservation Concern Priority
SGCN</t>
  </si>
  <si>
    <t xml:space="preserve">Knowledge Gap Priority </t>
  </si>
  <si>
    <t xml:space="preserve">Management Priority </t>
  </si>
  <si>
    <t>Exotic or Nonnative ?</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</si>
  <si>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blue</t>
    </r>
  </si>
  <si>
    <t>Federal Listing Status</t>
  </si>
  <si>
    <t>State Listing Status</t>
  </si>
  <si>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</si>
  <si>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</si>
  <si>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</si>
  <si>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</si>
  <si>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</si>
  <si>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</si>
  <si>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</si>
  <si>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10 = Very High
8 - 9 = High
6 - 7 = Medium
2 - 5 = Low
1 = Unknown
0 = None</t>
  </si>
  <si>
    <r>
      <rPr>
        <b/>
        <sz val="11"/>
        <color indexed="8"/>
        <rFont val="Calibri"/>
        <family val="2"/>
      </rPr>
      <t xml:space="preserve">SCOPE 
</t>
    </r>
    <r>
      <rPr>
        <sz val="11"/>
        <color theme="1"/>
        <rFont val="Calibri"/>
        <family val="2"/>
        <scheme val="minor"/>
      </rPr>
      <t xml:space="preserve">(a) </t>
    </r>
    <r>
      <rPr>
        <u/>
        <sz val="11"/>
        <color indexed="8"/>
        <rFont val="Calibri"/>
        <family val="2"/>
      </rPr>
      <t>Pervasive</t>
    </r>
    <r>
      <rPr>
        <sz val="11"/>
        <color theme="1"/>
        <rFont val="Calibri"/>
        <family val="2"/>
        <scheme val="minor"/>
      </rPr>
      <t xml:space="preserve">   Affects all or most (71-100%) of the total population or occurrences
(b) </t>
    </r>
    <r>
      <rPr>
        <u/>
        <sz val="11"/>
        <color indexed="8"/>
        <rFont val="Calibri"/>
        <family val="2"/>
      </rPr>
      <t>Large</t>
    </r>
    <r>
      <rPr>
        <sz val="11"/>
        <color theme="1"/>
        <rFont val="Calibri"/>
        <family val="2"/>
        <scheme val="minor"/>
      </rPr>
      <t xml:space="preserve">    </t>
    </r>
    <r>
      <rPr>
        <u/>
        <sz val="11"/>
        <color indexed="8"/>
        <rFont val="Calibri"/>
        <family val="2"/>
      </rPr>
      <t xml:space="preserve"> </t>
    </r>
    <r>
      <rPr>
        <sz val="11"/>
        <color theme="1"/>
        <rFont val="Calibri"/>
        <family val="2"/>
        <scheme val="minor"/>
      </rPr>
      <t xml:space="preserve">Affects much (31-70%) of the total population or occurrences
(c) </t>
    </r>
    <r>
      <rPr>
        <u/>
        <sz val="11"/>
        <color indexed="8"/>
        <rFont val="Calibri"/>
        <family val="2"/>
      </rPr>
      <t>Restricted</t>
    </r>
    <r>
      <rPr>
        <sz val="11"/>
        <color theme="1"/>
        <rFont val="Calibri"/>
        <family val="2"/>
        <scheme val="minor"/>
      </rPr>
      <t xml:space="preserve">    Affects some (11-30%) of the total population or occurrences
(d) </t>
    </r>
    <r>
      <rPr>
        <u/>
        <sz val="11"/>
        <color indexed="8"/>
        <rFont val="Calibri"/>
        <family val="2"/>
      </rPr>
      <t>Small</t>
    </r>
    <r>
      <rPr>
        <sz val="11"/>
        <color theme="1"/>
        <rFont val="Calibri"/>
        <family val="2"/>
        <scheme val="minor"/>
      </rPr>
      <t xml:space="preserve">    Affects a small (1-10%) proportion of the total population or occurrences
(e) </t>
    </r>
    <r>
      <rPr>
        <u/>
        <sz val="11"/>
        <color indexed="8"/>
        <rFont val="Calibri"/>
        <family val="2"/>
      </rPr>
      <t>Unknown</t>
    </r>
    <r>
      <rPr>
        <sz val="11"/>
        <color theme="1"/>
        <rFont val="Calibri"/>
        <family val="2"/>
        <scheme val="minor"/>
      </rPr>
      <t xml:space="preserve">    There is insufficient information to determine the scope of threats
(f) None </t>
    </r>
  </si>
  <si>
    <r>
      <rPr>
        <b/>
        <sz val="11"/>
        <color indexed="8"/>
        <rFont val="Calibri"/>
        <family val="2"/>
      </rPr>
      <t xml:space="preserve">SEVERITY 
</t>
    </r>
    <r>
      <rPr>
        <sz val="11"/>
        <color theme="1"/>
        <rFont val="Calibri"/>
        <family val="2"/>
        <scheme val="minor"/>
      </rPr>
      <t xml:space="preserve">(a) </t>
    </r>
    <r>
      <rPr>
        <u/>
        <sz val="11"/>
        <color indexed="8"/>
        <rFont val="Calibri"/>
        <family val="2"/>
      </rPr>
      <t xml:space="preserve">Extreme </t>
    </r>
    <r>
      <rPr>
        <sz val="11"/>
        <color theme="1"/>
        <rFont val="Calibri"/>
        <family val="2"/>
        <scheme val="minor"/>
      </rPr>
      <t xml:space="preserve">   Likely to destroy or eliminate occurrences, or reduce the population 71-100%
(b) </t>
    </r>
    <r>
      <rPr>
        <u/>
        <sz val="11"/>
        <color indexed="8"/>
        <rFont val="Calibri"/>
        <family val="2"/>
      </rPr>
      <t xml:space="preserve">Serious </t>
    </r>
    <r>
      <rPr>
        <sz val="11"/>
        <color theme="1"/>
        <rFont val="Calibri"/>
        <family val="2"/>
        <scheme val="minor"/>
      </rPr>
      <t xml:space="preserve">   Likely to seriously degrade/reduce affected occurrences or habitat or reduce the population 31-70%
(c) </t>
    </r>
    <r>
      <rPr>
        <u/>
        <sz val="11"/>
        <color indexed="8"/>
        <rFont val="Calibri"/>
        <family val="2"/>
      </rPr>
      <t xml:space="preserve">Moderate </t>
    </r>
    <r>
      <rPr>
        <sz val="11"/>
        <color theme="1"/>
        <rFont val="Calibri"/>
        <family val="2"/>
        <scheme val="minor"/>
      </rPr>
      <t xml:space="preserve">   Likely to moderately degrade/reduce affected occurrences or habitat or reduce the population 11-30%
(d) </t>
    </r>
    <r>
      <rPr>
        <u/>
        <sz val="11"/>
        <color indexed="8"/>
        <rFont val="Calibri"/>
        <family val="2"/>
      </rPr>
      <t xml:space="preserve">Slight </t>
    </r>
    <r>
      <rPr>
        <sz val="11"/>
        <color theme="1"/>
        <rFont val="Calibri"/>
        <family val="2"/>
        <scheme val="minor"/>
      </rPr>
      <t xml:space="preserve">   Likely to only slightly degrade/reduce affected occurrences or habitat, or reduce the population 1-10%
(e) </t>
    </r>
    <r>
      <rPr>
        <u/>
        <sz val="11"/>
        <color indexed="8"/>
        <rFont val="Calibri"/>
        <family val="2"/>
      </rPr>
      <t xml:space="preserve">Unknown </t>
    </r>
    <r>
      <rPr>
        <sz val="11"/>
        <color theme="1"/>
        <rFont val="Calibri"/>
        <family val="2"/>
        <scheme val="minor"/>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</si>
  <si>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</si>
  <si>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</si>
  <si>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</si>
  <si>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</si>
  <si>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</si>
  <si>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</si>
  <si>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</si>
  <si>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</si>
  <si>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</si>
  <si>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</si>
  <si>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</si>
  <si>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</si>
  <si>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</si>
  <si>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</si>
  <si>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</si>
  <si>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</si>
  <si>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</si>
  <si>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</si>
  <si>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</si>
  <si>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</si>
  <si>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</si>
  <si>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</si>
  <si>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</si>
  <si>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</si>
  <si>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</si>
  <si>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</si>
  <si>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</si>
  <si>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ORDER</t>
  </si>
  <si>
    <t>(a) Scope</t>
  </si>
  <si>
    <t>(b) Severity</t>
  </si>
  <si>
    <t>14.10</t>
  </si>
  <si>
    <t>A Carpsucker</t>
  </si>
  <si>
    <t>Cypriniformes</t>
  </si>
  <si>
    <t>Broad, Catawba, and Yadkin-Pee Dee River systems.</t>
  </si>
  <si>
    <t xml:space="preserve">Alewife (Introduced) </t>
  </si>
  <si>
    <t>Clupeiformes</t>
  </si>
  <si>
    <t>Introduced in Catawba River system and Mayo Reservoir (Roanoke River system).  Impacts to the native fauna/fishery only where not native.</t>
  </si>
  <si>
    <t>Alewife (Native)</t>
  </si>
  <si>
    <t>Once was of high economic importance but now gone due to moratorium on harvest.</t>
  </si>
  <si>
    <t>Lethenteron appendix</t>
  </si>
  <si>
    <t>Petromyzontiformes</t>
  </si>
  <si>
    <t>T</t>
  </si>
  <si>
    <t>Anguilliformes</t>
  </si>
  <si>
    <t>Information from NatureServe</t>
  </si>
  <si>
    <t>Perciformes</t>
  </si>
  <si>
    <r>
      <rPr>
        <sz val="11"/>
        <rFont val="Calibri"/>
        <family val="2"/>
      </rPr>
      <t xml:space="preserve">Atlantic </t>
    </r>
    <r>
      <rPr>
        <sz val="11"/>
        <color theme="1"/>
        <rFont val="Calibri"/>
        <family val="2"/>
        <scheme val="minor"/>
      </rPr>
      <t>Highfin Carpsucker</t>
    </r>
  </si>
  <si>
    <t>SC</t>
  </si>
  <si>
    <t>Catawba, Pee Dee and Cape Fear River systems.</t>
  </si>
  <si>
    <t>Acipenseriformes</t>
  </si>
  <si>
    <t>E</t>
  </si>
  <si>
    <t>Cyprinodontiformes</t>
  </si>
  <si>
    <t>Banded Pygmy Sunfish</t>
  </si>
  <si>
    <t>Scorpaeniformes</t>
  </si>
  <si>
    <t>Found only at a few localities in Haywood and Madison counties.</t>
  </si>
  <si>
    <t>One verified 2001 TVA record from the French Broad River at Hot Springs, Madison Co.</t>
  </si>
  <si>
    <t>Taxonomically, I think in NC everything is being lumped under R. obtusus, temporarily. One recent NCWRC record (R. Nichols/C. Wood) from Dan River, Stokes County.</t>
  </si>
  <si>
    <t xml:space="preserve">Moxostoma cervinum </t>
  </si>
  <si>
    <t>Siluriformes</t>
  </si>
  <si>
    <t>For this evaluation, only considered native populations (i.e., Mississippi River drainage); no known records from native distribution.</t>
  </si>
  <si>
    <t>Blueback Herring</t>
  </si>
  <si>
    <t>Introduced in the Hiwassee, Savannah, Broad, Catawba, and Yadkin River systems.</t>
  </si>
  <si>
    <r>
      <rPr>
        <sz val="11"/>
        <rFont val="Calibri"/>
        <family val="2"/>
      </rPr>
      <t>Blueback Herring</t>
    </r>
    <r>
      <rPr>
        <sz val="11"/>
        <color indexed="10"/>
        <rFont val="Calibri"/>
        <family val="2"/>
      </rPr>
      <t xml:space="preserve"> </t>
    </r>
    <r>
      <rPr>
        <sz val="11"/>
        <rFont val="Calibri"/>
        <family val="2"/>
      </rPr>
      <t xml:space="preserve">(Introduced) </t>
    </r>
  </si>
  <si>
    <t>Not native in the New, Roanoke, Chowan, and Pasquotank River systems; possibly not native in the Cape Fear, Neuse, White Oak, and Tar River systems.</t>
  </si>
  <si>
    <t>Introduced in Little Tennessee and French Broad River systems.</t>
  </si>
  <si>
    <t>Amiiformes</t>
  </si>
  <si>
    <t>Moxostoma sp. cf. lachneri</t>
  </si>
  <si>
    <t>Invalid record in Menhinick (1991) from the Neuse River drainage.</t>
  </si>
  <si>
    <r>
      <t xml:space="preserve">Current name in use is </t>
    </r>
    <r>
      <rPr>
        <i/>
        <sz val="11"/>
        <color indexed="8"/>
        <rFont val="Calibri"/>
        <family val="2"/>
      </rPr>
      <t xml:space="preserve">Noturus sp cf. leptacanthus. </t>
    </r>
    <r>
      <rPr>
        <sz val="11"/>
        <color theme="1"/>
        <rFont val="Calibri"/>
        <family val="2"/>
        <scheme val="minor"/>
      </rPr>
      <t>Threat info from NC Ecosystem Response to Climate Change: DENR's Assessment of Effects and Adaptation Measures - Coastal Plain Stream/Swamp Communities.</t>
    </r>
  </si>
  <si>
    <t>Atheriniformes</t>
  </si>
  <si>
    <r>
      <rPr>
        <i/>
        <sz val="11"/>
        <color indexed="8"/>
        <rFont val="Calibri"/>
        <family val="2"/>
      </rPr>
      <t>L. sicculus</t>
    </r>
    <r>
      <rPr>
        <sz val="11"/>
        <color theme="1"/>
        <rFont val="Calibri"/>
        <family val="2"/>
        <scheme val="minor"/>
      </rPr>
      <t xml:space="preserve"> was found in NC in Oct. 2012 by Fraley, et al. in the French Broad River downstream of Hot Springs. L. vanhyningi is found in NC in the lower Lumber, Pee Dee, and Cape Fear River systems.</t>
    </r>
  </si>
  <si>
    <t xml:space="preserve">Brook Trout (Introduced) </t>
  </si>
  <si>
    <t xml:space="preserve">Salmoniformes </t>
  </si>
  <si>
    <t>Introduced BKT are considered a non-native, but I still completed the threats assessment given impacts to these fishes are impacts to other salmonids.</t>
  </si>
  <si>
    <r>
      <t xml:space="preserve">Brook Trout </t>
    </r>
    <r>
      <rPr>
        <sz val="11"/>
        <rFont val="Calibri"/>
        <family val="2"/>
      </rPr>
      <t>(native)</t>
    </r>
  </si>
  <si>
    <t xml:space="preserve">Scored "native" as Southern Appalachian BKT.  Northern regions have native BKT but again, I am utilizing southern/interior BKT as the native strain.   Additionally, I think the metrics do a good job.  However, it is tough to score a spp. like BKT that might have higher census values, but in reality these isolated populations are likely punctuated due to the lack of gene flow.   </t>
  </si>
  <si>
    <t>Not native in the Watauga and New River systems.</t>
  </si>
  <si>
    <r>
      <rPr>
        <sz val="11"/>
        <rFont val="Calibri"/>
        <family val="2"/>
      </rPr>
      <t>Brown Trout</t>
    </r>
    <r>
      <rPr>
        <b/>
        <sz val="11"/>
        <rFont val="Calibri"/>
        <family val="2"/>
      </rPr>
      <t xml:space="preserve"> </t>
    </r>
    <r>
      <rPr>
        <sz val="11"/>
        <rFont val="Calibri"/>
        <family val="2"/>
      </rPr>
      <t xml:space="preserve">(Stocked) </t>
    </r>
  </si>
  <si>
    <t xml:space="preserve">Brown Trout are considered a non-native,  the threats assessment are completed based on impacts to these fishes are impacts to other salmonids. </t>
  </si>
  <si>
    <t>Introduced in Cape Fear River system.</t>
  </si>
  <si>
    <t>Central Piedmont</t>
  </si>
  <si>
    <t>Eastern Piedmont</t>
  </si>
  <si>
    <t>Carolina Pygmy Sunfish</t>
  </si>
  <si>
    <r>
      <t xml:space="preserve">Blum, et al. (2008) call what is in NC </t>
    </r>
    <r>
      <rPr>
        <i/>
        <sz val="11"/>
        <color indexed="8"/>
        <rFont val="Calibri"/>
        <family val="2"/>
      </rPr>
      <t>C.oligolepis</t>
    </r>
    <r>
      <rPr>
        <sz val="11"/>
        <color theme="1"/>
        <rFont val="Calibri"/>
        <family val="2"/>
        <scheme val="minor"/>
      </rPr>
      <t>, but AFS still calls it C. anomalum. Introduced in the Yadkin-Pee Dee River system.</t>
    </r>
  </si>
  <si>
    <t>Esociformes</t>
  </si>
  <si>
    <t>Not native in the French Broad River system.</t>
  </si>
  <si>
    <t>For this evaluation, only considered native populations (i.e., Mississippi River drainage).</t>
  </si>
  <si>
    <t>Introduced in Yadkin River system.</t>
  </si>
  <si>
    <t>Introduced in Cape Fear and Neuse River systems.</t>
  </si>
  <si>
    <t>Introduced into the French Broad River system.</t>
  </si>
  <si>
    <t>Everglades Pygmy Sunfish</t>
  </si>
  <si>
    <t>Not native in the Mississippi River drainage.</t>
  </si>
  <si>
    <t>Pylodictus olivaris</t>
  </si>
  <si>
    <t>My scores reflect only the native population in Madison Co.</t>
  </si>
  <si>
    <t>Introduced in Hiwassee, Tennessee, Watauga, and New River systems.</t>
  </si>
  <si>
    <t>A new natural expansion into NC.</t>
  </si>
  <si>
    <r>
      <rPr>
        <sz val="11"/>
        <rFont val="Calibri"/>
        <family val="2"/>
      </rPr>
      <t>Grass Carp</t>
    </r>
    <r>
      <rPr>
        <b/>
        <sz val="11"/>
        <rFont val="Calibri"/>
        <family val="2"/>
      </rPr>
      <t xml:space="preserve"> </t>
    </r>
  </si>
  <si>
    <t>Introduced in New River systems.</t>
  </si>
  <si>
    <t xml:space="preserve">Kokanee are considered a non-native, restricted to Nantahala Lake. </t>
  </si>
  <si>
    <t>New "common name' is Lake Phelps Killifish. Name should be Fundulus sp. cf. diaphanus.</t>
  </si>
  <si>
    <t>Lepisosteiformes</t>
  </si>
  <si>
    <t>Not native in Savannah, Watauga, or New River basins.</t>
  </si>
  <si>
    <t>Mimic Shiner (French Broad River basin pop.)</t>
  </si>
  <si>
    <t>Mimic Shiner (Neuse River, Tar River basins pop.)</t>
  </si>
  <si>
    <t>Mimic Shiner (New River basin pop.)</t>
  </si>
  <si>
    <t>Introduced in Broad River system.</t>
  </si>
  <si>
    <t>Osteoglossiformes</t>
  </si>
  <si>
    <t>Non-native in the Broad River system.</t>
  </si>
  <si>
    <r>
      <rPr>
        <i/>
        <sz val="11"/>
        <rFont val="Calibri"/>
        <family val="2"/>
      </rPr>
      <t xml:space="preserve">Chrosomus </t>
    </r>
    <r>
      <rPr>
        <i/>
        <sz val="11"/>
        <color indexed="8"/>
        <rFont val="Calibri"/>
        <family val="2"/>
      </rPr>
      <t>oreas</t>
    </r>
  </si>
  <si>
    <t>Introduced in Little Tennessee, Watauga, NEw, Catawba, Yadkin, and Cape Fear River systems.</t>
  </si>
  <si>
    <r>
      <rPr>
        <sz val="11"/>
        <color theme="1"/>
        <rFont val="Calibri"/>
        <family val="2"/>
        <scheme val="minor"/>
      </rPr>
      <t xml:space="preserve">Muskellunge </t>
    </r>
    <r>
      <rPr>
        <sz val="11"/>
        <rFont val="Calibri"/>
        <family val="2"/>
      </rPr>
      <t>(Naturalized)</t>
    </r>
  </si>
  <si>
    <t>Not native in the New or Broad River systems.</t>
  </si>
  <si>
    <t>Not native in the Yadkin River systems and very likely not native in the Broad or Catawba River systems either.</t>
  </si>
  <si>
    <t xml:space="preserve">Piedmont Shiner </t>
  </si>
  <si>
    <t>To be consistent, should be called N. sp. cf. chlorocephalus</t>
  </si>
  <si>
    <t>Rainbow Trout are considered a non-native, but threats assessment considered impacts to these fishes are impacts to other salmonids. -Jake</t>
  </si>
  <si>
    <t>Introduced in Yadkin, Roanoke, and Cape Fear River systems.</t>
  </si>
  <si>
    <t>Recent record from the Broad River Basin; not native to the Atlantic Slope drainages, except for the Savannah River drainage.</t>
  </si>
  <si>
    <t>Record from Little Tennessee river system is not verifiable.</t>
  </si>
  <si>
    <t>Introduced in New, Catawba, Lumber, and Cape Fear River systems.</t>
  </si>
  <si>
    <t>Introduced in Savannah River system.</t>
  </si>
  <si>
    <t>Populations in the Hiwassee, Deep, Uwharrie, and Pee Dee River systems are not native.</t>
  </si>
  <si>
    <t>Introduced into the Yadkin River Basin.</t>
  </si>
  <si>
    <t>Not native in the New and Atlantic Slope drainages.</t>
  </si>
  <si>
    <t>Introduced in Yadkin and Cape Fear River systems. AFS name is Rosefin Shiner</t>
  </si>
  <si>
    <t>Introduced in Little Tennessee, French Broad, and Watauga River systems.</t>
  </si>
  <si>
    <t>Introduced in Little Tennessee, New, and Broad River systems.</t>
  </si>
  <si>
    <t>Santee Shiner [Chub]</t>
  </si>
  <si>
    <t>Not native in the Catawba River system.</t>
  </si>
  <si>
    <t>Information from NatureServe and the 2010 Biological Assessment for the Shortnose Sturgeon prepared by the SNS Status Review Team for NMFS.</t>
  </si>
  <si>
    <t xml:space="preserve">Moxostoma sp 2 </t>
  </si>
  <si>
    <t>Not native to the New River basin or to the Atlantic Slope drainages.</t>
  </si>
  <si>
    <t>Not native in the Atlantic Slope drainages.</t>
  </si>
  <si>
    <t>Not native in Hiwassee, Little Tennessee, or Roanoke River systems.</t>
  </si>
  <si>
    <t>Subspecies recognized in NC is E. insignis eristigma. But also see Simons (2004).</t>
  </si>
  <si>
    <t>Record from Macon County is questionable.</t>
  </si>
  <si>
    <t>Not native to the Atlantic Slope drainages.</t>
  </si>
  <si>
    <t>Striped Bass</t>
  </si>
  <si>
    <t>Introduced in the upper Yadkin and South Yadkin River system and subsystem.</t>
  </si>
  <si>
    <t>Mugiliformes</t>
  </si>
  <si>
    <t>Introduced in Little Tennessee River system.</t>
  </si>
  <si>
    <t>Percopsiformes</t>
  </si>
  <si>
    <t>Introduced in New and Catawba River systems.</t>
  </si>
  <si>
    <t>Found only in Shut-In Creek, Madison County, French Broad River system.</t>
  </si>
  <si>
    <t>Not native in the New River system.</t>
  </si>
  <si>
    <t>Native in the Hiwassee, Little Tennessee, French Broad, Roanoke, Chowan, and Pasquotank River systems.  Introduced in the Broad, Catawba, and Yadkin River systems.</t>
  </si>
  <si>
    <t>Introduced in New, Broad, Catawba, and Yadkin River systems.</t>
  </si>
  <si>
    <t>Two NCSM records from Hiwassee River system.</t>
  </si>
  <si>
    <t>Introduced in NC</t>
  </si>
  <si>
    <r>
      <rPr>
        <sz val="11"/>
        <rFont val="Calibri"/>
        <family val="2"/>
      </rPr>
      <t>White Perch (Introduced)</t>
    </r>
    <r>
      <rPr>
        <sz val="11"/>
        <color indexed="10"/>
        <rFont val="Calibri"/>
        <family val="2"/>
      </rPr>
      <t xml:space="preserve"> </t>
    </r>
  </si>
  <si>
    <t>Catostomus commersoni</t>
  </si>
  <si>
    <t>Not native in the Cape Fear and the Neuse River systems.</t>
  </si>
  <si>
    <t>Introduced in Catawba River system.</t>
  </si>
  <si>
    <t>Introduced in New, Broad, and Catawba River systems.</t>
  </si>
  <si>
    <t>Extirpated from the French Broad River system (Spring Creek), if it ever was there in the first place.</t>
  </si>
  <si>
    <t>Record(s) from Hiwassee River system represent non-native introductions.</t>
  </si>
  <si>
    <t>Not native in the Hiwassee, Little Tennessee, French Broad, Broad, Catawba, and Yadkin River systems.</t>
  </si>
  <si>
    <t>Introduced in Little Tennessee River system; native only in the Savannah.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</si>
</sst>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8"/>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sz val="11"/>
      <color indexed="8"/>
      <name val="Calibri"/>
      <family val="2"/>
    </font>
    <font>
      <b/>
      <sz val="10"/>
      <color indexed="81"/>
      <name val="Tahoma"/>
      <family val="2"/>
    </font>
    <font>
      <sz val="10"/>
      <color indexed="81"/>
      <name val="Tahoma"/>
      <family val="2"/>
    </font>
    <font>
      <sz val="8"/>
      <color indexed="81"/>
      <name val="Tahoma"/>
      <family val="2"/>
    </font>
    <font>
      <b/>
      <sz val="12"/>
      <color indexed="81"/>
      <name val="Tahoma"/>
      <family val="2"/>
    </font>
    <font>
      <sz val="12"/>
      <color indexed="81"/>
      <name val="Tahoma"/>
      <family val="2"/>
    </font>
    <font>
      <b/>
      <sz val="12"/>
      <name val="Calibri"/>
      <family val="2"/>
      <scheme val="minor"/>
    </font>
    <font>
      <b/>
      <sz val="13"/>
      <name val="Calibri"/>
      <family val="2"/>
      <scheme val="minor"/>
    </font>
    <font>
      <b/>
      <sz val="12"/>
      <color rgb="FFFF0000"/>
      <name val="Calibri"/>
      <family val="2"/>
      <scheme val="minor"/>
    </font>
    <font>
      <sz val="12"/>
      <color rgb="FFFF0000"/>
      <name val="Calibri"/>
      <family val="2"/>
      <scheme val="minor"/>
    </font>
    <font>
      <b/>
      <sz val="8"/>
      <color indexed="81"/>
      <name val="Tahoma"/>
      <family val="2"/>
    </font>
    <font>
      <sz val="12"/>
      <name val="Calibri"/>
      <family val="2"/>
      <scheme val="minor"/>
    </font>
    <font>
      <sz val="11"/>
      <name val="Calibri"/>
      <family val="2"/>
      <scheme val="minor"/>
    </font>
    <font>
      <b/>
      <sz val="14"/>
      <color theme="1"/>
      <name val="Calibri"/>
      <family val="2"/>
      <scheme val="minor"/>
    </font>
    <font>
      <i/>
      <sz val="12"/>
      <name val="Calibri"/>
      <family val="2"/>
      <scheme val="minor"/>
    </font>
    <font>
      <sz val="14"/>
      <color theme="1"/>
      <name val="Calibri"/>
      <family val="2"/>
      <scheme val="minor"/>
    </font>
    <font>
      <b/>
      <i/>
      <sz val="14"/>
      <color theme="1"/>
      <name val="Calibri"/>
      <family val="2"/>
      <scheme val="minor"/>
    </font>
    <font>
      <sz val="10"/>
      <color theme="1"/>
      <name val="Arial"/>
      <family val="2"/>
    </font>
    <font>
      <sz val="11"/>
      <name val="Calibri"/>
      <family val="2"/>
    </font>
    <font>
      <b/>
      <sz val="11"/>
      <name val="Calibri"/>
      <family val="2"/>
    </font>
    <font>
      <sz val="9"/>
      <name val="Calibri"/>
      <family val="2"/>
    </font>
    <font>
      <sz val="14"/>
      <name val="Calibri"/>
      <family val="2"/>
      <scheme val="minor"/>
    </font>
    <font>
      <sz val="12"/>
      <name val="Calibri"/>
      <family val="2"/>
    </font>
    <font>
      <b/>
      <sz val="10"/>
      <name val="Calibri"/>
      <family val="2"/>
      <scheme val="minor"/>
    </font>
    <font>
      <b/>
      <sz val="8"/>
      <name val="Calibri"/>
      <family val="2"/>
    </font>
    <font>
      <b/>
      <sz val="10"/>
      <name val="Calibri"/>
      <family val="2"/>
    </font>
    <font>
      <b/>
      <sz val="10"/>
      <color rgb="FFFF0000"/>
      <name val="Calibri"/>
      <family val="2"/>
      <scheme val="minor"/>
    </font>
    <font>
      <b/>
      <u/>
      <sz val="12"/>
      <name val="Calibri"/>
      <family val="2"/>
    </font>
    <font>
      <u/>
      <sz val="12"/>
      <name val="Calibri"/>
      <family val="2"/>
    </font>
    <font>
      <b/>
      <u/>
      <sz val="11"/>
      <name val="Calibri"/>
      <family val="2"/>
    </font>
    <font>
      <b/>
      <sz val="12"/>
      <name val="Calibri"/>
      <family val="2"/>
    </font>
    <font>
      <b/>
      <sz val="14"/>
      <name val="Calibri"/>
      <family val="2"/>
      <scheme val="minor"/>
    </font>
    <font>
      <b/>
      <sz val="11"/>
      <name val="Calibri"/>
      <family val="2"/>
      <scheme val="minor"/>
    </font>
    <font>
      <sz val="13"/>
      <name val="Calibri"/>
      <family val="2"/>
      <scheme val="minor"/>
    </font>
    <font>
      <i/>
      <sz val="11"/>
      <name val="Calibri"/>
      <family val="2"/>
    </font>
    <font>
      <b/>
      <sz val="11"/>
      <color indexed="8"/>
      <name val="Calibri"/>
      <family val="2"/>
    </font>
    <font>
      <sz val="14"/>
      <color rgb="FFFF0000"/>
      <name val="Calibri"/>
      <family val="2"/>
      <scheme val="minor"/>
    </font>
    <font>
      <b/>
      <sz val="11"/>
      <color rgb="FFFF0000"/>
      <name val="Calibri"/>
      <family val="2"/>
      <scheme val="minor"/>
    </font>
    <font>
      <b/>
      <sz val="14"/>
      <color indexed="8"/>
      <name val="Calibri"/>
      <family val="2"/>
    </font>
    <font>
      <b/>
      <sz val="14"/>
      <color rgb="FFFF0000"/>
      <name val="Calibri"/>
      <family val="2"/>
      <scheme val="minor"/>
    </font>
    <font>
      <i/>
      <sz val="14"/>
      <color theme="1"/>
      <name val="Calibri"/>
      <family val="2"/>
      <scheme val="minor"/>
    </font>
    <font>
      <b/>
      <i/>
      <sz val="14"/>
      <color rgb="FFFF0000"/>
      <name val="Calibri"/>
      <family val="2"/>
      <scheme val="minor"/>
    </font>
    <font>
      <i/>
      <sz val="14"/>
      <color rgb="FFFF0000"/>
      <name val="Calibri"/>
      <family val="2"/>
      <scheme val="minor"/>
    </font>
    <font>
      <b/>
      <sz val="14"/>
      <name val="Calibri"/>
      <family val="2"/>
    </font>
    <font>
      <b/>
      <sz val="9"/>
      <color rgb="FF9933FF"/>
      <name val="Calibri"/>
      <family val="2"/>
    </font>
    <font>
      <b/>
      <sz val="9"/>
      <color rgb="FF00B0F0"/>
      <name val="Calibri"/>
      <family val="2"/>
    </font>
    <font>
      <i/>
      <sz val="11"/>
      <color indexed="8"/>
      <name val="Calibri"/>
      <family val="2"/>
    </font>
    <font>
      <b/>
      <sz val="12"/>
      <color indexed="8"/>
      <name val="Calibri"/>
      <family val="2"/>
    </font>
    <font>
      <sz val="9"/>
      <color indexed="8"/>
      <name val="Calibri"/>
      <family val="2"/>
    </font>
    <font>
      <sz val="12"/>
      <color indexed="8"/>
      <name val="Calibri"/>
      <family val="2"/>
    </font>
    <font>
      <sz val="11"/>
      <color theme="1"/>
      <name val="Calibri"/>
      <family val="2"/>
    </font>
    <font>
      <sz val="11"/>
      <color indexed="10"/>
      <name val="Calibri"/>
      <family val="2"/>
    </font>
    <font>
      <b/>
      <sz val="8"/>
      <color indexed="8"/>
      <name val="Calibri"/>
      <family val="2"/>
    </font>
    <font>
      <b/>
      <i/>
      <sz val="11"/>
      <color indexed="8"/>
      <name val="Calibri"/>
      <family val="2"/>
    </font>
    <font>
      <b/>
      <sz val="9"/>
      <color indexed="8"/>
      <name val="Calibri"/>
      <family val="2"/>
    </font>
    <font>
      <i/>
      <sz val="12"/>
      <color indexed="8"/>
      <name val="Calibri"/>
      <family val="2"/>
    </font>
    <font>
      <sz val="10"/>
      <color indexed="8"/>
      <name val="Calibri"/>
      <family val="2"/>
    </font>
    <font>
      <sz val="8"/>
      <color indexed="8"/>
      <name val="Calibri"/>
      <family val="2"/>
    </font>
    <font>
      <b/>
      <sz val="10"/>
      <color indexed="8"/>
      <name val="Calibri"/>
      <family val="2"/>
    </font>
    <font>
      <b/>
      <u/>
      <sz val="11"/>
      <color indexed="8"/>
      <name val="Calibri"/>
      <family val="2"/>
    </font>
    <font>
      <u/>
      <sz val="11"/>
      <color indexed="8"/>
      <name val="Calibri"/>
      <family val="2"/>
    </font>
    <font>
      <u/>
      <sz val="9"/>
      <color indexed="8"/>
      <name val="Calibri"/>
      <family val="2"/>
    </font>
    <font>
      <b/>
      <sz val="8"/>
      <color indexed="36"/>
      <name val="Calibri"/>
      <family val="2"/>
    </font>
    <font>
      <b/>
      <sz val="8"/>
      <color indexed="40"/>
      <name val="Calibri"/>
      <family val="2"/>
    </font>
    <font>
      <b/>
      <sz val="13"/>
      <color indexed="8"/>
      <name val="Calibri"/>
      <family val="2"/>
    </font>
    <font>
      <b/>
      <sz val="13"/>
      <color rgb="FFFF0000"/>
      <name val="Calibri"/>
      <family val="2"/>
      <scheme val="minor"/>
    </font>
    <font>
      <b/>
      <sz val="9"/>
      <color theme="1"/>
      <name val="Calibri"/>
      <family val="2"/>
      <scheme val="minor"/>
    </font>
    <font>
      <b/>
      <sz val="8"/>
      <color theme="1"/>
      <name val="Calibri"/>
      <family val="2"/>
      <scheme val="minor"/>
    </font>
    <font>
      <b/>
      <i/>
      <sz val="12"/>
      <name val="Calibri"/>
      <family val="2"/>
      <scheme val="minor"/>
    </font>
    <font>
      <i/>
      <sz val="11"/>
      <name val="Calibri"/>
      <family val="2"/>
      <scheme val="minor"/>
    </font>
    <font>
      <sz val="11"/>
      <name val="Arial"/>
      <family val="2"/>
    </font>
    <font>
      <b/>
      <sz val="12"/>
      <color rgb="FFFF0000"/>
      <name val="Arial"/>
      <family val="2"/>
    </font>
    <font>
      <b/>
      <sz val="11"/>
      <color rgb="FFFF0000"/>
      <name val="Arial"/>
      <family val="2"/>
    </font>
    <font>
      <i/>
      <sz val="12"/>
      <color rgb="FFFF0000"/>
      <name val="Calibri"/>
      <family val="2"/>
      <scheme val="minor"/>
    </font>
    <font>
      <b/>
      <sz val="9"/>
      <name val="Calibri"/>
      <family val="2"/>
      <scheme val="minor"/>
    </font>
    <font>
      <sz val="11"/>
      <name val="Segoe UI"/>
      <family val="2"/>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rgb="FFFFFF99"/>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BD4B4"/>
        <bgColor indexed="64"/>
      </patternFill>
    </fill>
    <fill>
      <patternFill patternType="solid">
        <fgColor rgb="FFD6E3BC"/>
        <bgColor indexed="64"/>
      </patternFill>
    </fill>
    <fill>
      <patternFill patternType="solid">
        <fgColor rgb="FFCC99FF"/>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rgb="FF000000"/>
      </top>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rgb="FF000000"/>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xf numFmtId="0" fontId="40" fillId="0" borderId="0"/>
  </cellStyleXfs>
  <cellXfs count="555">
    <xf numFmtId="0" fontId="0" fillId="0" borderId="0" xfId="0"/>
    <xf numFmtId="0" fontId="0" fillId="0" borderId="0" xfId="0" applyBorder="1"/>
    <xf numFmtId="0" fontId="0" fillId="0" borderId="0" xfId="0" applyFill="1" applyBorder="1"/>
    <xf numFmtId="0" fontId="0" fillId="0" borderId="0" xfId="0" applyFont="1" applyFill="1" applyBorder="1"/>
    <xf numFmtId="0" fontId="20" fillId="0" borderId="0" xfId="0" applyFont="1" applyFill="1" applyBorder="1" applyAlignment="1"/>
    <xf numFmtId="0" fontId="31" fillId="0" borderId="0" xfId="0" applyFont="1" applyFill="1" applyBorder="1"/>
    <xf numFmtId="0" fontId="29" fillId="34" borderId="22" xfId="0" applyFont="1" applyFill="1" applyBorder="1" applyAlignment="1">
      <alignment horizontal="center" vertical="center" wrapText="1"/>
    </xf>
    <xf numFmtId="0" fontId="29" fillId="34" borderId="23" xfId="0" applyFont="1" applyFill="1" applyBorder="1" applyAlignment="1">
      <alignment horizontal="center" vertical="center" wrapText="1"/>
    </xf>
    <xf numFmtId="0" fontId="46" fillId="38" borderId="24" xfId="0" applyFont="1" applyFill="1" applyBorder="1" applyAlignment="1">
      <alignment horizontal="center" vertical="center" wrapText="1"/>
    </xf>
    <xf numFmtId="0" fontId="46" fillId="38" borderId="25" xfId="0" applyFont="1" applyFill="1" applyBorder="1" applyAlignment="1">
      <alignment horizontal="center" vertical="center" wrapText="1"/>
    </xf>
    <xf numFmtId="0" fontId="46" fillId="38" borderId="23" xfId="0" applyFont="1" applyFill="1" applyBorder="1" applyAlignment="1">
      <alignment horizontal="center" vertical="center" wrapText="1"/>
    </xf>
    <xf numFmtId="0" fontId="35" fillId="0" borderId="0" xfId="0" applyFont="1" applyFill="1" applyBorder="1"/>
    <xf numFmtId="0" fontId="29" fillId="34" borderId="26" xfId="0" applyFont="1" applyFill="1" applyBorder="1" applyAlignment="1">
      <alignment horizontal="center" vertical="center" wrapText="1"/>
    </xf>
    <xf numFmtId="0" fontId="55" fillId="36" borderId="12" xfId="0" applyFont="1" applyFill="1" applyBorder="1" applyAlignment="1">
      <alignment horizontal="center" vertical="center" wrapText="1"/>
    </xf>
    <xf numFmtId="0" fontId="55" fillId="36" borderId="21" xfId="0" applyFont="1" applyFill="1" applyBorder="1" applyAlignment="1">
      <alignment horizontal="center" vertical="center" wrapText="1"/>
    </xf>
    <xf numFmtId="0" fontId="42" fillId="36" borderId="38" xfId="0" applyFont="1" applyFill="1" applyBorder="1" applyAlignment="1" applyProtection="1">
      <alignment horizontal="center" wrapText="1"/>
      <protection locked="0"/>
    </xf>
    <xf numFmtId="0" fontId="55" fillId="33" borderId="12" xfId="0" applyFont="1" applyFill="1" applyBorder="1" applyAlignment="1">
      <alignment horizontal="center" vertical="center" wrapText="1"/>
    </xf>
    <xf numFmtId="0" fontId="55" fillId="33" borderId="10" xfId="0" applyFont="1" applyFill="1" applyBorder="1" applyAlignment="1">
      <alignment horizontal="center" vertical="center" wrapText="1"/>
    </xf>
    <xf numFmtId="0" fontId="29" fillId="33" borderId="21" xfId="0" applyFont="1" applyFill="1" applyBorder="1" applyAlignment="1">
      <alignment horizontal="center" vertical="center" wrapText="1"/>
    </xf>
    <xf numFmtId="0" fontId="55" fillId="33" borderId="20" xfId="0" applyFont="1" applyFill="1" applyBorder="1" applyAlignment="1">
      <alignment horizontal="center" vertical="center" wrapText="1"/>
    </xf>
    <xf numFmtId="0" fontId="29" fillId="33" borderId="11" xfId="0" applyFont="1" applyFill="1" applyBorder="1" applyAlignment="1">
      <alignment horizontal="center" vertical="center" wrapText="1"/>
    </xf>
    <xf numFmtId="0" fontId="29" fillId="34" borderId="38" xfId="0" applyFont="1" applyFill="1" applyBorder="1" applyAlignment="1">
      <alignment horizontal="center" vertical="center" wrapText="1"/>
    </xf>
    <xf numFmtId="0" fontId="29" fillId="34" borderId="39" xfId="0" applyFont="1" applyFill="1" applyBorder="1" applyAlignment="1">
      <alignment horizontal="center" vertical="center" wrapText="1"/>
    </xf>
    <xf numFmtId="0" fontId="55" fillId="33" borderId="44" xfId="0" applyFont="1" applyFill="1" applyBorder="1" applyAlignment="1">
      <alignment horizontal="center" vertical="center" wrapText="1"/>
    </xf>
    <xf numFmtId="0" fontId="55" fillId="33" borderId="48" xfId="0" applyFont="1" applyFill="1" applyBorder="1" applyAlignment="1">
      <alignment horizontal="center" vertical="center" wrapText="1"/>
    </xf>
    <xf numFmtId="0" fontId="55" fillId="33" borderId="47" xfId="0" applyFont="1" applyFill="1" applyBorder="1" applyAlignment="1">
      <alignment horizontal="center" vertical="center" wrapText="1"/>
    </xf>
    <xf numFmtId="0" fontId="29" fillId="33" borderId="48" xfId="0" applyFont="1" applyFill="1" applyBorder="1" applyAlignment="1">
      <alignment horizontal="center" vertical="center" wrapText="1"/>
    </xf>
    <xf numFmtId="0" fontId="29" fillId="33" borderId="46" xfId="0" applyFont="1" applyFill="1" applyBorder="1" applyAlignment="1">
      <alignment horizontal="center" vertical="center" wrapText="1"/>
    </xf>
    <xf numFmtId="0" fontId="29" fillId="34" borderId="49" xfId="0" applyFont="1" applyFill="1" applyBorder="1" applyAlignment="1">
      <alignment horizontal="center" vertical="center" wrapText="1"/>
    </xf>
    <xf numFmtId="0" fontId="29" fillId="34" borderId="50" xfId="0" applyFont="1" applyFill="1" applyBorder="1" applyAlignment="1">
      <alignment horizontal="center" vertical="center" wrapText="1"/>
    </xf>
    <xf numFmtId="0" fontId="0" fillId="0" borderId="0" xfId="0" applyFont="1" applyFill="1" applyBorder="1" applyAlignment="1"/>
    <xf numFmtId="0" fontId="32" fillId="0" borderId="43" xfId="0" applyFont="1" applyBorder="1" applyAlignment="1">
      <alignment horizontal="center" vertical="center" wrapText="1"/>
    </xf>
    <xf numFmtId="0" fontId="32" fillId="0" borderId="0" xfId="0" applyFont="1" applyAlignment="1">
      <alignment vertical="center"/>
    </xf>
    <xf numFmtId="0" fontId="20" fillId="0" borderId="10" xfId="0" applyFont="1" applyBorder="1" applyAlignment="1">
      <alignment horizontal="left" vertical="center" wrapText="1"/>
    </xf>
    <xf numFmtId="0" fontId="20"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1"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53" xfId="0" applyFont="1" applyBorder="1" applyAlignment="1">
      <alignment vertical="center"/>
    </xf>
    <xf numFmtId="0" fontId="34" fillId="0" borderId="12" xfId="0" applyFont="1" applyFill="1" applyBorder="1" applyAlignment="1">
      <alignment horizontal="left" vertical="center" wrapText="1"/>
    </xf>
    <xf numFmtId="0" fontId="37" fillId="0" borderId="10" xfId="0" applyFont="1" applyBorder="1" applyAlignment="1">
      <alignment horizontal="left" vertical="center" wrapText="1"/>
    </xf>
    <xf numFmtId="0" fontId="34" fillId="0" borderId="10" xfId="0" applyFont="1" applyBorder="1" applyAlignment="1">
      <alignment horizontal="left" vertical="center" wrapText="1"/>
    </xf>
    <xf numFmtId="0" fontId="34"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53" xfId="0" applyFont="1" applyBorder="1" applyAlignment="1">
      <alignment vertical="center"/>
    </xf>
    <xf numFmtId="0" fontId="34" fillId="0" borderId="0" xfId="0" applyFont="1" applyAlignment="1">
      <alignment vertical="center"/>
    </xf>
    <xf numFmtId="0" fontId="31" fillId="0" borderId="11" xfId="0" applyFont="1" applyBorder="1" applyAlignment="1">
      <alignment horizontal="center" vertical="center" wrapText="1"/>
    </xf>
    <xf numFmtId="0" fontId="29" fillId="0" borderId="11" xfId="0" applyFont="1" applyBorder="1" applyAlignment="1">
      <alignment horizontal="center" vertical="center" wrapText="1"/>
    </xf>
    <xf numFmtId="0" fontId="32" fillId="0" borderId="12" xfId="0" applyFont="1" applyFill="1" applyBorder="1" applyAlignment="1">
      <alignment horizontal="left" vertical="center" wrapText="1"/>
    </xf>
    <xf numFmtId="0" fontId="32" fillId="0" borderId="12" xfId="0" applyFont="1" applyBorder="1" applyAlignment="1">
      <alignment horizontal="center" vertical="center" wrapText="1"/>
    </xf>
    <xf numFmtId="0" fontId="32" fillId="0" borderId="53" xfId="0" applyFont="1" applyBorder="1" applyAlignment="1">
      <alignment vertical="center"/>
    </xf>
    <xf numFmtId="0" fontId="20" fillId="42" borderId="10" xfId="0" applyFont="1" applyFill="1" applyBorder="1" applyAlignment="1">
      <alignment horizontal="left" vertical="center" wrapText="1"/>
    </xf>
    <xf numFmtId="0" fontId="34" fillId="42" borderId="10"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20" fillId="0" borderId="53" xfId="0" applyFont="1" applyFill="1" applyBorder="1" applyAlignment="1">
      <alignment vertical="center"/>
    </xf>
    <xf numFmtId="0" fontId="32" fillId="0" borderId="0" xfId="0" applyFont="1" applyFill="1" applyAlignment="1">
      <alignment vertical="center"/>
    </xf>
    <xf numFmtId="0" fontId="31" fillId="0" borderId="10" xfId="0" applyFont="1" applyFill="1" applyBorder="1" applyAlignment="1">
      <alignment horizontal="left" vertical="center" wrapText="1"/>
    </xf>
    <xf numFmtId="0" fontId="31" fillId="0" borderId="11"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35" fillId="0" borderId="0" xfId="0" applyFont="1" applyAlignment="1">
      <alignment vertical="center"/>
    </xf>
    <xf numFmtId="0" fontId="35" fillId="43" borderId="0" xfId="0" applyFont="1" applyFill="1" applyAlignment="1">
      <alignment vertical="center"/>
    </xf>
    <xf numFmtId="0" fontId="20" fillId="0" borderId="17" xfId="0" applyFont="1" applyBorder="1" applyAlignment="1">
      <alignment vertical="center"/>
    </xf>
    <xf numFmtId="0" fontId="20" fillId="0" borderId="22" xfId="0" applyFont="1" applyBorder="1" applyAlignment="1">
      <alignment horizontal="left" vertical="center" wrapText="1"/>
    </xf>
    <xf numFmtId="0" fontId="20" fillId="0" borderId="23" xfId="0" applyFont="1" applyBorder="1" applyAlignment="1">
      <alignment horizontal="center" vertical="center" wrapText="1"/>
    </xf>
    <xf numFmtId="0" fontId="20" fillId="0" borderId="22" xfId="0" applyFont="1" applyBorder="1" applyAlignment="1">
      <alignment horizontal="center" vertical="center" wrapText="1"/>
    </xf>
    <xf numFmtId="0" fontId="31" fillId="0" borderId="22"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2" xfId="0" applyFont="1" applyBorder="1" applyAlignment="1">
      <alignment horizontal="center" vertical="center" wrapText="1"/>
    </xf>
    <xf numFmtId="0" fontId="20" fillId="0" borderId="54" xfId="0" applyFont="1" applyBorder="1" applyAlignment="1">
      <alignment vertical="center"/>
    </xf>
    <xf numFmtId="0" fontId="20" fillId="0" borderId="28" xfId="0" applyFont="1" applyBorder="1" applyAlignment="1">
      <alignment horizontal="left" vertical="center" wrapText="1"/>
    </xf>
    <xf numFmtId="0" fontId="20" fillId="0" borderId="60" xfId="0" applyFont="1" applyBorder="1" applyAlignment="1">
      <alignment horizontal="center" vertical="center" wrapText="1"/>
    </xf>
    <xf numFmtId="0" fontId="20" fillId="0" borderId="28" xfId="0" applyFont="1" applyBorder="1" applyAlignment="1">
      <alignment horizontal="center" vertical="center" wrapText="1"/>
    </xf>
    <xf numFmtId="0" fontId="34" fillId="0" borderId="59" xfId="0" applyFont="1" applyBorder="1" applyAlignment="1">
      <alignment horizontal="center" vertical="center" wrapText="1"/>
    </xf>
    <xf numFmtId="0" fontId="20" fillId="0" borderId="36" xfId="0" applyFont="1" applyBorder="1" applyAlignment="1">
      <alignment vertical="center"/>
    </xf>
    <xf numFmtId="0" fontId="16" fillId="46" borderId="65" xfId="0" applyFont="1" applyFill="1" applyBorder="1" applyAlignment="1">
      <alignment horizontal="center" vertical="center" wrapText="1"/>
    </xf>
    <xf numFmtId="0" fontId="31" fillId="46" borderId="69" xfId="0" applyFont="1" applyFill="1" applyBorder="1" applyAlignment="1">
      <alignment horizontal="center" vertical="center" wrapText="1"/>
    </xf>
    <xf numFmtId="0" fontId="16" fillId="46" borderId="70" xfId="0" applyFont="1" applyFill="1" applyBorder="1" applyAlignment="1">
      <alignment horizontal="center" vertical="center" wrapText="1"/>
    </xf>
    <xf numFmtId="0" fontId="30" fillId="46" borderId="68" xfId="0" applyFont="1" applyFill="1" applyBorder="1" applyAlignment="1">
      <alignment horizontal="center" wrapText="1"/>
    </xf>
    <xf numFmtId="0" fontId="22" fillId="46" borderId="68" xfId="0" applyFont="1" applyFill="1" applyBorder="1" applyAlignment="1">
      <alignment horizontal="center" vertical="center" wrapText="1"/>
    </xf>
    <xf numFmtId="0" fontId="29" fillId="46" borderId="65" xfId="0" applyFont="1" applyFill="1" applyBorder="1" applyAlignment="1">
      <alignment horizontal="center" vertical="center" wrapText="1"/>
    </xf>
    <xf numFmtId="0" fontId="29" fillId="46" borderId="66" xfId="0" applyFont="1" applyFill="1" applyBorder="1" applyAlignment="1">
      <alignment horizontal="center" vertical="center" wrapText="1"/>
    </xf>
    <xf numFmtId="0" fontId="29" fillId="46" borderId="67" xfId="0" applyFont="1" applyFill="1" applyBorder="1" applyAlignment="1">
      <alignment horizontal="center" vertical="center" wrapText="1"/>
    </xf>
    <xf numFmtId="0" fontId="46" fillId="46" borderId="70" xfId="0" applyFont="1" applyFill="1" applyBorder="1" applyAlignment="1">
      <alignment horizontal="center" vertical="center" wrapText="1"/>
    </xf>
    <xf numFmtId="0" fontId="22" fillId="46" borderId="64" xfId="0" applyFont="1" applyFill="1" applyBorder="1" applyAlignment="1">
      <alignment horizontal="center" vertical="center"/>
    </xf>
    <xf numFmtId="0" fontId="0" fillId="46" borderId="63" xfId="0" applyFill="1" applyBorder="1"/>
    <xf numFmtId="0" fontId="32" fillId="0" borderId="59" xfId="0" applyFont="1" applyFill="1" applyBorder="1" applyAlignment="1">
      <alignment horizontal="left" vertical="center" wrapText="1"/>
    </xf>
    <xf numFmtId="0" fontId="23" fillId="0" borderId="55" xfId="42" applyBorder="1"/>
    <xf numFmtId="0" fontId="58" fillId="0" borderId="55" xfId="42" applyFont="1" applyBorder="1"/>
    <xf numFmtId="0" fontId="69" fillId="0" borderId="55" xfId="42" applyFont="1" applyBorder="1" applyAlignment="1">
      <alignment horizontal="left" vertical="top"/>
    </xf>
    <xf numFmtId="0" fontId="58" fillId="0" borderId="55" xfId="42" applyFont="1" applyBorder="1" applyAlignment="1">
      <alignment horizontal="left" vertical="top"/>
    </xf>
    <xf numFmtId="0" fontId="23" fillId="0" borderId="55" xfId="42" applyBorder="1" applyAlignment="1">
      <alignment horizontal="left"/>
    </xf>
    <xf numFmtId="0" fontId="70" fillId="0" borderId="55" xfId="42" applyFont="1" applyBorder="1"/>
    <xf numFmtId="0" fontId="71" fillId="0" borderId="55" xfId="42" applyFont="1" applyBorder="1"/>
    <xf numFmtId="0" fontId="69" fillId="0" borderId="55" xfId="42" applyFont="1" applyBorder="1"/>
    <xf numFmtId="0" fontId="23" fillId="36" borderId="55" xfId="42" applyFill="1" applyBorder="1"/>
    <xf numFmtId="0" fontId="71" fillId="0" borderId="55" xfId="42" applyFont="1" applyBorder="1" applyAlignment="1" applyProtection="1">
      <alignment wrapText="1"/>
      <protection locked="0"/>
    </xf>
    <xf numFmtId="0" fontId="75" fillId="0" borderId="55" xfId="42" applyFont="1" applyBorder="1" applyAlignment="1">
      <alignment horizontal="center" wrapText="1"/>
    </xf>
    <xf numFmtId="0" fontId="76" fillId="0" borderId="55" xfId="42" applyFont="1" applyBorder="1" applyAlignment="1">
      <alignment horizontal="left"/>
    </xf>
    <xf numFmtId="0" fontId="58" fillId="0" borderId="55" xfId="42" applyFont="1" applyBorder="1" applyAlignment="1">
      <alignment horizontal="left"/>
    </xf>
    <xf numFmtId="0" fontId="77" fillId="0" borderId="55" xfId="42" applyFont="1" applyBorder="1" applyAlignment="1" applyProtection="1">
      <alignment horizontal="left" wrapText="1"/>
      <protection locked="0"/>
    </xf>
    <xf numFmtId="0" fontId="77" fillId="51" borderId="55" xfId="42" applyFont="1" applyFill="1" applyBorder="1" applyAlignment="1" applyProtection="1">
      <alignment horizontal="center" wrapText="1"/>
      <protection locked="0"/>
    </xf>
    <xf numFmtId="49" fontId="75" fillId="34" borderId="55" xfId="42" applyNumberFormat="1" applyFont="1" applyFill="1" applyBorder="1" applyAlignment="1" applyProtection="1">
      <alignment horizontal="center" wrapText="1"/>
      <protection locked="0"/>
    </xf>
    <xf numFmtId="0" fontId="77" fillId="34" borderId="55" xfId="42" applyFont="1" applyFill="1" applyBorder="1" applyAlignment="1" applyProtection="1">
      <alignment horizontal="center" wrapText="1"/>
      <protection locked="0"/>
    </xf>
    <xf numFmtId="0" fontId="77" fillId="50" borderId="55" xfId="42" applyFont="1" applyFill="1" applyBorder="1" applyAlignment="1" applyProtection="1">
      <alignment horizontal="center" wrapText="1"/>
      <protection locked="0"/>
    </xf>
    <xf numFmtId="0" fontId="58" fillId="50" borderId="55" xfId="42" applyFont="1" applyFill="1" applyBorder="1" applyAlignment="1" applyProtection="1">
      <alignment horizontal="center" wrapText="1"/>
      <protection locked="0"/>
    </xf>
    <xf numFmtId="0" fontId="77" fillId="52" borderId="55" xfId="42" applyFont="1" applyFill="1" applyBorder="1" applyAlignment="1" applyProtection="1">
      <alignment horizontal="center" wrapText="1"/>
      <protection locked="0"/>
    </xf>
    <xf numFmtId="0" fontId="58" fillId="0" borderId="55" xfId="42" applyFont="1" applyBorder="1" applyAlignment="1" applyProtection="1">
      <alignment wrapText="1"/>
      <protection locked="0"/>
    </xf>
    <xf numFmtId="0" fontId="76" fillId="0" borderId="55" xfId="42" applyFont="1" applyBorder="1" applyAlignment="1" applyProtection="1">
      <alignment wrapText="1"/>
      <protection locked="0"/>
    </xf>
    <xf numFmtId="0" fontId="58" fillId="0" borderId="55" xfId="42" applyFont="1" applyBorder="1" applyAlignment="1">
      <alignment horizontal="left" wrapText="1"/>
    </xf>
    <xf numFmtId="0" fontId="71" fillId="0" borderId="55" xfId="42" applyFont="1" applyBorder="1" applyAlignment="1" applyProtection="1">
      <alignment horizontal="left" vertical="top"/>
      <protection locked="0"/>
    </xf>
    <xf numFmtId="0" fontId="77" fillId="0" borderId="55" xfId="42" applyFont="1" applyBorder="1" applyAlignment="1" applyProtection="1">
      <alignment horizontal="left" vertical="top"/>
      <protection locked="0"/>
    </xf>
    <xf numFmtId="0" fontId="78" fillId="0" borderId="55" xfId="42" applyFont="1" applyBorder="1" applyAlignment="1" applyProtection="1">
      <alignment horizontal="left" vertical="top"/>
      <protection locked="0"/>
    </xf>
    <xf numFmtId="0" fontId="70" fillId="0" borderId="55" xfId="42" applyFont="1" applyBorder="1" applyAlignment="1" applyProtection="1">
      <alignment horizontal="left" vertical="top"/>
      <protection locked="0"/>
    </xf>
    <xf numFmtId="0" fontId="79" fillId="0" borderId="55" xfId="42" applyFont="1" applyBorder="1" applyAlignment="1" applyProtection="1">
      <alignment horizontal="left"/>
      <protection locked="0"/>
    </xf>
    <xf numFmtId="0" fontId="80" fillId="0" borderId="55" xfId="42" applyFont="1" applyBorder="1" applyAlignment="1" applyProtection="1">
      <alignment horizontal="center" textRotation="90" wrapText="1"/>
      <protection locked="0"/>
    </xf>
    <xf numFmtId="0" fontId="80" fillId="0" borderId="55" xfId="42" applyFont="1" applyBorder="1" applyAlignment="1" applyProtection="1">
      <alignment textRotation="90" wrapText="1"/>
      <protection locked="0"/>
    </xf>
    <xf numFmtId="0" fontId="23" fillId="0" borderId="55" xfId="42" applyBorder="1" applyProtection="1">
      <protection locked="0"/>
    </xf>
    <xf numFmtId="0" fontId="58" fillId="0" borderId="55" xfId="42" applyFont="1" applyBorder="1" applyAlignment="1" applyProtection="1">
      <alignment horizontal="center" textRotation="90" wrapText="1"/>
      <protection locked="0"/>
    </xf>
    <xf numFmtId="0" fontId="76" fillId="0" borderId="55" xfId="42" applyFont="1" applyBorder="1" applyAlignment="1" applyProtection="1">
      <alignment vertical="center" wrapText="1"/>
      <protection locked="0"/>
    </xf>
    <xf numFmtId="0" fontId="58" fillId="0" borderId="55" xfId="42" applyFont="1" applyBorder="1" applyProtection="1">
      <protection locked="0"/>
    </xf>
    <xf numFmtId="0" fontId="29" fillId="34" borderId="16" xfId="0" applyFont="1" applyFill="1" applyBorder="1" applyAlignment="1">
      <alignment horizontal="center" vertical="center" wrapText="1"/>
    </xf>
    <xf numFmtId="0" fontId="29" fillId="34" borderId="17" xfId="0" applyFont="1" applyFill="1" applyBorder="1" applyAlignment="1">
      <alignment horizontal="center" vertical="center" wrapText="1"/>
    </xf>
    <xf numFmtId="0" fontId="30" fillId="37" borderId="32" xfId="0" applyFont="1" applyFill="1" applyBorder="1" applyAlignment="1">
      <alignment horizontal="center" wrapText="1"/>
    </xf>
    <xf numFmtId="0" fontId="29" fillId="34" borderId="44" xfId="0" applyFont="1" applyFill="1" applyBorder="1" applyAlignment="1">
      <alignment horizontal="center" vertical="center" wrapText="1"/>
    </xf>
    <xf numFmtId="0" fontId="29" fillId="34" borderId="45" xfId="0" applyFont="1" applyFill="1" applyBorder="1" applyAlignment="1">
      <alignment horizontal="center" vertical="center" wrapText="1"/>
    </xf>
    <xf numFmtId="0" fontId="29" fillId="34" borderId="46" xfId="0" applyFont="1" applyFill="1" applyBorder="1" applyAlignment="1">
      <alignment horizontal="center" vertical="center" wrapText="1"/>
    </xf>
    <xf numFmtId="0" fontId="46" fillId="38" borderId="47" xfId="0" applyFont="1" applyFill="1" applyBorder="1" applyAlignment="1">
      <alignment horizontal="center" vertical="center" wrapText="1"/>
    </xf>
    <xf numFmtId="0" fontId="46" fillId="38" borderId="48" xfId="0" applyFont="1" applyFill="1" applyBorder="1" applyAlignment="1">
      <alignment horizontal="center" vertical="center" wrapText="1"/>
    </xf>
    <xf numFmtId="0" fontId="46" fillId="38" borderId="46" xfId="0" applyFont="1" applyFill="1" applyBorder="1" applyAlignment="1">
      <alignment horizontal="center" vertical="center" wrapText="1"/>
    </xf>
    <xf numFmtId="0" fontId="90" fillId="36" borderId="55" xfId="0" applyFont="1" applyFill="1" applyBorder="1" applyAlignment="1">
      <alignment horizontal="center" wrapText="1"/>
    </xf>
    <xf numFmtId="0" fontId="90" fillId="0" borderId="55" xfId="0" applyFont="1" applyBorder="1" applyAlignment="1">
      <alignment horizontal="center" wrapText="1"/>
    </xf>
    <xf numFmtId="0" fontId="75" fillId="36" borderId="55" xfId="0" applyFont="1" applyFill="1" applyBorder="1" applyAlignment="1" applyProtection="1">
      <alignment horizontal="center" wrapText="1"/>
      <protection locked="0"/>
    </xf>
    <xf numFmtId="0" fontId="89" fillId="33" borderId="55" xfId="0" applyFont="1" applyFill="1" applyBorder="1" applyAlignment="1">
      <alignment horizontal="center" vertical="center" wrapText="1"/>
    </xf>
    <xf numFmtId="0" fontId="22" fillId="34" borderId="55" xfId="0" applyFont="1" applyFill="1" applyBorder="1" applyAlignment="1">
      <alignment horizontal="center" vertical="center" wrapText="1"/>
    </xf>
    <xf numFmtId="0" fontId="18" fillId="38" borderId="55" xfId="0" applyFont="1" applyFill="1" applyBorder="1" applyAlignment="1">
      <alignment horizontal="center" vertical="center" wrapText="1"/>
    </xf>
    <xf numFmtId="0" fontId="23" fillId="38" borderId="55" xfId="42" applyFill="1" applyBorder="1"/>
    <xf numFmtId="0" fontId="22" fillId="46" borderId="74" xfId="0" applyFont="1" applyFill="1" applyBorder="1" applyAlignment="1">
      <alignment horizontal="center" vertical="center" wrapText="1"/>
    </xf>
    <xf numFmtId="0" fontId="18" fillId="46" borderId="75" xfId="0" applyFont="1" applyFill="1" applyBorder="1" applyAlignment="1">
      <alignment horizontal="center" vertical="center" wrapText="1"/>
    </xf>
    <xf numFmtId="0" fontId="22" fillId="35" borderId="55" xfId="0" applyFont="1" applyFill="1" applyBorder="1" applyAlignment="1">
      <alignment horizontal="center" vertical="center" wrapText="1"/>
    </xf>
    <xf numFmtId="0" fontId="35" fillId="42" borderId="55" xfId="0" applyFont="1" applyFill="1" applyBorder="1"/>
    <xf numFmtId="0" fontId="18" fillId="35" borderId="76" xfId="0" applyFont="1" applyFill="1" applyBorder="1" applyAlignment="1">
      <alignment horizontal="center" vertical="center" wrapText="1"/>
    </xf>
    <xf numFmtId="0" fontId="18" fillId="46" borderId="29" xfId="0" applyFont="1" applyFill="1" applyBorder="1" applyAlignment="1">
      <alignment horizontal="center" textRotation="90" wrapText="1"/>
    </xf>
    <xf numFmtId="0" fontId="60" fillId="46" borderId="55" xfId="0" applyFont="1" applyFill="1" applyBorder="1" applyAlignment="1">
      <alignment horizontal="center" vertical="center"/>
    </xf>
    <xf numFmtId="0" fontId="31" fillId="0" borderId="55" xfId="0" applyFont="1" applyBorder="1" applyAlignment="1">
      <alignment horizontal="center" vertical="center"/>
    </xf>
    <xf numFmtId="0" fontId="31" fillId="0" borderId="55" xfId="0" applyFont="1" applyFill="1" applyBorder="1" applyAlignment="1">
      <alignment horizontal="center" vertical="center"/>
    </xf>
    <xf numFmtId="0" fontId="60" fillId="0" borderId="55" xfId="0" applyFont="1" applyBorder="1" applyAlignment="1">
      <alignment horizontal="center" vertical="center"/>
    </xf>
    <xf numFmtId="0" fontId="60" fillId="0" borderId="55" xfId="0" applyFont="1" applyFill="1" applyBorder="1" applyAlignment="1">
      <alignment horizontal="center" vertical="center"/>
    </xf>
    <xf numFmtId="0" fontId="37" fillId="0" borderId="10" xfId="0" applyFont="1" applyFill="1" applyBorder="1" applyAlignment="1">
      <alignment horizontal="left" vertical="center" wrapText="1"/>
    </xf>
    <xf numFmtId="0" fontId="56" fillId="0" borderId="19" xfId="0" applyFont="1" applyFill="1" applyBorder="1" applyAlignment="1">
      <alignment horizontal="center" vertical="center" wrapText="1"/>
    </xf>
    <xf numFmtId="0" fontId="56" fillId="0" borderId="43" xfId="0" applyFont="1" applyFill="1" applyBorder="1" applyAlignment="1">
      <alignment horizontal="center" vertical="center" wrapText="1"/>
    </xf>
    <xf numFmtId="0" fontId="91" fillId="35" borderId="55" xfId="0" applyFont="1" applyFill="1" applyBorder="1" applyAlignment="1">
      <alignment horizontal="center" vertical="center" wrapText="1"/>
    </xf>
    <xf numFmtId="0" fontId="91" fillId="46" borderId="73" xfId="0" applyFont="1" applyFill="1" applyBorder="1" applyAlignment="1">
      <alignment horizontal="center" vertical="center" wrapText="1"/>
    </xf>
    <xf numFmtId="0" fontId="37" fillId="0" borderId="22" xfId="0" applyFont="1" applyBorder="1" applyAlignment="1">
      <alignment horizontal="left" vertical="center" wrapText="1"/>
    </xf>
    <xf numFmtId="0" fontId="92" fillId="0" borderId="0" xfId="0" applyFont="1" applyFill="1" applyBorder="1"/>
    <xf numFmtId="0" fontId="60" fillId="0" borderId="57" xfId="0" applyFont="1" applyBorder="1" applyAlignment="1">
      <alignment horizontal="center" vertical="center"/>
    </xf>
    <xf numFmtId="0" fontId="37" fillId="0" borderId="55" xfId="0" applyFont="1" applyFill="1" applyBorder="1" applyAlignment="1">
      <alignment horizontal="left" vertical="center" wrapText="1"/>
    </xf>
    <xf numFmtId="0" fontId="20" fillId="0" borderId="55" xfId="0" applyFont="1" applyFill="1" applyBorder="1" applyAlignment="1">
      <alignment horizontal="left" wrapText="1"/>
    </xf>
    <xf numFmtId="0" fontId="20" fillId="0" borderId="55" xfId="0" applyFont="1" applyFill="1" applyBorder="1" applyAlignment="1">
      <alignment horizontal="center" wrapText="1"/>
    </xf>
    <xf numFmtId="0" fontId="20" fillId="0" borderId="55" xfId="0" applyFont="1" applyFill="1" applyBorder="1"/>
    <xf numFmtId="0" fontId="0" fillId="0" borderId="0" xfId="0" applyFont="1" applyFill="1" applyBorder="1" applyAlignment="1">
      <alignment vertical="center" wrapText="1"/>
    </xf>
    <xf numFmtId="0" fontId="0" fillId="0" borderId="10" xfId="0" applyFont="1" applyBorder="1" applyAlignment="1">
      <alignment horizontal="center" vertical="center" wrapText="1"/>
    </xf>
    <xf numFmtId="0" fontId="60" fillId="0" borderId="10" xfId="0" applyFont="1" applyFill="1" applyBorder="1" applyAlignment="1">
      <alignment horizontal="center" vertical="center" wrapText="1"/>
    </xf>
    <xf numFmtId="0" fontId="93" fillId="0" borderId="12"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2" xfId="0" applyFont="1" applyBorder="1" applyAlignment="1">
      <alignment horizontal="center" vertical="center" wrapText="1"/>
    </xf>
    <xf numFmtId="0" fontId="96" fillId="0" borderId="10" xfId="0" applyFont="1" applyBorder="1" applyAlignment="1">
      <alignment horizontal="left" vertical="center" wrapText="1"/>
    </xf>
    <xf numFmtId="0" fontId="29" fillId="46" borderId="64"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34" fillId="0" borderId="0" xfId="0" applyFont="1" applyFill="1" applyBorder="1"/>
    <xf numFmtId="0" fontId="34" fillId="0" borderId="1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97" fillId="0" borderId="55" xfId="0" applyFont="1" applyBorder="1" applyAlignment="1">
      <alignment horizontal="center" vertical="center" wrapText="1"/>
    </xf>
    <xf numFmtId="0" fontId="29" fillId="0" borderId="0" xfId="0" applyFont="1" applyFill="1" applyBorder="1"/>
    <xf numFmtId="0" fontId="29" fillId="46" borderId="69" xfId="0" applyFont="1" applyFill="1" applyBorder="1" applyAlignment="1">
      <alignment horizontal="center" vertical="center" wrapText="1"/>
    </xf>
    <xf numFmtId="0" fontId="29" fillId="0" borderId="28" xfId="0" applyFont="1" applyBorder="1" applyAlignment="1">
      <alignment horizontal="center" vertical="center" wrapText="1"/>
    </xf>
    <xf numFmtId="0" fontId="29" fillId="0" borderId="10" xfId="0" applyFont="1" applyFill="1" applyBorder="1" applyAlignment="1">
      <alignment horizontal="center" vertical="center" wrapText="1"/>
    </xf>
    <xf numFmtId="0" fontId="29" fillId="0" borderId="22" xfId="0" applyFont="1" applyBorder="1" applyAlignment="1">
      <alignment horizontal="center" vertical="center" wrapText="1"/>
    </xf>
    <xf numFmtId="0" fontId="30" fillId="46" borderId="58" xfId="0" applyFont="1" applyFill="1" applyBorder="1" applyAlignment="1">
      <alignment horizontal="center" wrapText="1"/>
    </xf>
    <xf numFmtId="0" fontId="34" fillId="0" borderId="42" xfId="0" applyFont="1" applyBorder="1" applyAlignment="1">
      <alignment horizontal="center" vertical="center" wrapText="1"/>
    </xf>
    <xf numFmtId="0" fontId="34" fillId="0" borderId="43" xfId="0" applyFont="1" applyFill="1" applyBorder="1" applyAlignment="1">
      <alignment horizontal="center" vertical="center" wrapText="1"/>
    </xf>
    <xf numFmtId="0" fontId="34" fillId="0" borderId="52" xfId="0" applyFont="1" applyBorder="1" applyAlignment="1">
      <alignment horizontal="center" vertical="center" wrapText="1"/>
    </xf>
    <xf numFmtId="0" fontId="34" fillId="0" borderId="55" xfId="0" applyFont="1" applyFill="1" applyBorder="1" applyAlignment="1">
      <alignment horizontal="center" wrapText="1"/>
    </xf>
    <xf numFmtId="0" fontId="30" fillId="0" borderId="0" xfId="0" applyFont="1" applyFill="1" applyBorder="1"/>
    <xf numFmtId="0" fontId="34" fillId="0" borderId="46" xfId="0" applyFont="1" applyBorder="1" applyAlignment="1">
      <alignment horizontal="center" vertical="center" wrapText="1"/>
    </xf>
    <xf numFmtId="0" fontId="34" fillId="0" borderId="51" xfId="0" applyFont="1" applyBorder="1" applyAlignment="1">
      <alignment horizontal="center" vertical="center" wrapText="1"/>
    </xf>
    <xf numFmtId="0" fontId="46" fillId="46" borderId="69" xfId="0" applyFont="1" applyFill="1" applyBorder="1" applyAlignment="1">
      <alignment horizontal="center" vertical="center" wrapText="1"/>
    </xf>
    <xf numFmtId="0" fontId="46" fillId="0" borderId="55" xfId="0" applyFont="1" applyBorder="1" applyAlignment="1">
      <alignment horizontal="center" vertical="center" wrapText="1"/>
    </xf>
    <xf numFmtId="0" fontId="46" fillId="46" borderId="67" xfId="0" applyFont="1" applyFill="1" applyBorder="1" applyAlignment="1">
      <alignment horizontal="center" vertical="center" wrapText="1"/>
    </xf>
    <xf numFmtId="1" fontId="30" fillId="46" borderId="58" xfId="0" applyNumberFormat="1" applyFont="1" applyFill="1" applyBorder="1" applyAlignment="1">
      <alignment horizontal="center" wrapText="1"/>
    </xf>
    <xf numFmtId="0" fontId="34" fillId="0" borderId="28" xfId="0" applyFont="1" applyFill="1" applyBorder="1" applyAlignment="1">
      <alignment horizontal="center" vertical="center" wrapText="1"/>
    </xf>
    <xf numFmtId="0" fontId="56" fillId="0" borderId="0" xfId="0" applyFont="1" applyFill="1" applyBorder="1"/>
    <xf numFmtId="0" fontId="55" fillId="46" borderId="65" xfId="0" applyFont="1" applyFill="1" applyBorder="1" applyAlignment="1">
      <alignment horizontal="center" vertical="center" wrapText="1"/>
    </xf>
    <xf numFmtId="0" fontId="97" fillId="33" borderId="55"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34" fillId="0" borderId="42"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34" fillId="0" borderId="52" xfId="0" applyFont="1" applyFill="1" applyBorder="1" applyAlignment="1">
      <alignment horizontal="center" vertical="center" wrapText="1"/>
    </xf>
    <xf numFmtId="0" fontId="93" fillId="0" borderId="10" xfId="0" applyFont="1" applyFill="1" applyBorder="1" applyAlignment="1">
      <alignment horizontal="center" vertical="center" wrapText="1"/>
    </xf>
    <xf numFmtId="0" fontId="94" fillId="0" borderId="12"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5" fillId="0" borderId="10"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20" fillId="0" borderId="10" xfId="0" applyFont="1" applyBorder="1" applyAlignment="1">
      <alignment horizontal="center" wrapText="1"/>
    </xf>
    <xf numFmtId="0" fontId="31" fillId="0" borderId="10" xfId="0" applyFont="1" applyBorder="1" applyAlignment="1">
      <alignment horizontal="center" wrapText="1"/>
    </xf>
    <xf numFmtId="0" fontId="32" fillId="0" borderId="10" xfId="0" applyFont="1" applyFill="1" applyBorder="1" applyAlignment="1">
      <alignment horizontal="center" vertical="center" wrapText="1"/>
    </xf>
    <xf numFmtId="0" fontId="37" fillId="0" borderId="28" xfId="0" applyFont="1" applyBorder="1" applyAlignment="1">
      <alignment horizontal="left" vertical="center" wrapText="1"/>
    </xf>
    <xf numFmtId="0" fontId="34" fillId="0" borderId="62"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34" fillId="0" borderId="23" xfId="0" applyFont="1" applyBorder="1" applyAlignment="1">
      <alignment horizontal="center" vertical="center" wrapText="1"/>
    </xf>
    <xf numFmtId="0" fontId="34" fillId="0" borderId="60" xfId="0" applyFont="1" applyBorder="1" applyAlignment="1">
      <alignment horizontal="center" vertical="center" wrapText="1"/>
    </xf>
    <xf numFmtId="0" fontId="92" fillId="0" borderId="0" xfId="0" applyFont="1" applyBorder="1"/>
    <xf numFmtId="0" fontId="0" fillId="0" borderId="0" xfId="0" applyFont="1" applyBorder="1"/>
    <xf numFmtId="0" fontId="20" fillId="46" borderId="27" xfId="0" applyFont="1" applyFill="1" applyBorder="1" applyAlignment="1">
      <alignment horizontal="center" vertical="center" wrapText="1"/>
    </xf>
    <xf numFmtId="0" fontId="32" fillId="0" borderId="12" xfId="0" quotePrefix="1" applyFont="1" applyFill="1" applyBorder="1" applyAlignment="1">
      <alignment horizontal="left" vertical="center" wrapText="1"/>
    </xf>
    <xf numFmtId="0" fontId="32" fillId="0" borderId="26" xfId="0" applyFont="1" applyFill="1" applyBorder="1" applyAlignment="1">
      <alignment horizontal="left" vertical="center" wrapText="1"/>
    </xf>
    <xf numFmtId="0" fontId="29" fillId="0" borderId="55" xfId="0" applyFont="1" applyBorder="1" applyAlignment="1">
      <alignment horizontal="center" vertical="center"/>
    </xf>
    <xf numFmtId="0" fontId="23" fillId="0" borderId="55" xfId="42" applyBorder="1" applyAlignment="1">
      <alignment vertical="center"/>
    </xf>
    <xf numFmtId="0" fontId="69" fillId="0" borderId="55" xfId="42" applyFont="1" applyBorder="1" applyAlignment="1">
      <alignment vertical="center"/>
    </xf>
    <xf numFmtId="0" fontId="70" fillId="36" borderId="55" xfId="42" applyFont="1" applyFill="1" applyBorder="1" applyAlignment="1">
      <alignment horizontal="center" vertical="center"/>
    </xf>
    <xf numFmtId="0" fontId="23" fillId="37" borderId="55" xfId="42" applyFill="1" applyBorder="1" applyAlignment="1">
      <alignment vertical="center"/>
    </xf>
    <xf numFmtId="0" fontId="23" fillId="38" borderId="55" xfId="42" applyFill="1" applyBorder="1" applyAlignment="1">
      <alignment vertical="center"/>
    </xf>
    <xf numFmtId="0" fontId="73" fillId="0" borderId="55" xfId="43" applyFont="1" applyBorder="1" applyAlignment="1">
      <alignment vertical="center"/>
    </xf>
    <xf numFmtId="0" fontId="71" fillId="0" borderId="55" xfId="42" applyFont="1" applyBorder="1" applyAlignment="1">
      <alignment vertical="center"/>
    </xf>
    <xf numFmtId="0" fontId="23" fillId="0" borderId="55" xfId="42" applyBorder="1" applyAlignment="1">
      <alignment horizontal="center" vertical="center"/>
    </xf>
    <xf numFmtId="0" fontId="58" fillId="0" borderId="55" xfId="42" applyFont="1" applyBorder="1" applyAlignment="1">
      <alignment horizontal="center" vertical="center"/>
    </xf>
    <xf numFmtId="0" fontId="72" fillId="0" borderId="55" xfId="42" applyFont="1" applyBorder="1" applyAlignment="1">
      <alignment horizontal="center" vertical="center"/>
    </xf>
    <xf numFmtId="0" fontId="72" fillId="0" borderId="55" xfId="42" applyFont="1" applyBorder="1" applyAlignment="1">
      <alignment vertical="center"/>
    </xf>
    <xf numFmtId="0" fontId="58" fillId="0" borderId="55" xfId="42" applyFont="1" applyBorder="1" applyAlignment="1">
      <alignment vertical="center"/>
    </xf>
    <xf numFmtId="0" fontId="23" fillId="0" borderId="55" xfId="42" applyBorder="1" applyAlignment="1">
      <alignment horizontal="left" vertical="center"/>
    </xf>
    <xf numFmtId="0" fontId="69" fillId="0" borderId="55" xfId="42" applyFont="1" applyBorder="1" applyAlignment="1">
      <alignment horizontal="left" vertical="center"/>
    </xf>
    <xf numFmtId="0" fontId="70" fillId="38" borderId="55" xfId="42" applyFont="1" applyFill="1" applyBorder="1" applyAlignment="1">
      <alignment horizontal="center" vertical="center"/>
    </xf>
    <xf numFmtId="0" fontId="71" fillId="0" borderId="55" xfId="42" applyFont="1" applyBorder="1" applyAlignment="1">
      <alignment horizontal="center" vertical="center"/>
    </xf>
    <xf numFmtId="0" fontId="73" fillId="0" borderId="55" xfId="42" applyFont="1" applyBorder="1" applyAlignment="1">
      <alignment vertical="center"/>
    </xf>
    <xf numFmtId="0" fontId="71" fillId="0" borderId="55" xfId="42" applyFont="1" applyBorder="1" applyAlignment="1">
      <alignment vertical="center" wrapText="1"/>
    </xf>
    <xf numFmtId="0" fontId="41" fillId="0" borderId="55" xfId="42" applyFont="1" applyBorder="1" applyAlignment="1">
      <alignment vertical="center"/>
    </xf>
    <xf numFmtId="0" fontId="23" fillId="36" borderId="55" xfId="42" applyFill="1" applyBorder="1" applyAlignment="1">
      <alignment vertical="center"/>
    </xf>
    <xf numFmtId="0" fontId="57" fillId="0" borderId="55" xfId="42" applyFont="1" applyBorder="1" applyAlignment="1">
      <alignment vertical="center"/>
    </xf>
    <xf numFmtId="0" fontId="43" fillId="0" borderId="55" xfId="42" applyFont="1" applyBorder="1" applyAlignment="1">
      <alignment vertical="center"/>
    </xf>
    <xf numFmtId="0" fontId="70" fillId="37" borderId="55" xfId="42" applyFont="1" applyFill="1" applyBorder="1" applyAlignment="1">
      <alignment horizontal="center" vertical="center"/>
    </xf>
    <xf numFmtId="0" fontId="73" fillId="0" borderId="55" xfId="43" applyFont="1" applyBorder="1" applyAlignment="1">
      <alignment vertical="center" wrapText="1"/>
    </xf>
    <xf numFmtId="0" fontId="42" fillId="0" borderId="55" xfId="42" applyFont="1" applyBorder="1" applyAlignment="1">
      <alignment vertical="center"/>
    </xf>
    <xf numFmtId="0" fontId="45" fillId="0" borderId="55" xfId="42" applyFont="1" applyBorder="1" applyAlignment="1">
      <alignment horizontal="center" vertical="center"/>
    </xf>
    <xf numFmtId="0" fontId="35" fillId="0" borderId="0" xfId="0" applyFont="1"/>
    <xf numFmtId="0" fontId="34" fillId="0" borderId="12" xfId="0" applyFont="1" applyBorder="1" applyAlignment="1">
      <alignment horizontal="left" vertical="center" wrapText="1"/>
    </xf>
    <xf numFmtId="0" fontId="35" fillId="36" borderId="55" xfId="0" applyFont="1" applyFill="1" applyBorder="1"/>
    <xf numFmtId="0" fontId="31" fillId="42" borderId="10" xfId="0" applyFont="1" applyFill="1" applyBorder="1" applyAlignment="1">
      <alignment horizontal="left" vertical="center" wrapText="1"/>
    </xf>
    <xf numFmtId="0" fontId="49" fillId="42" borderId="10" xfId="0" applyFont="1" applyFill="1" applyBorder="1" applyAlignment="1">
      <alignment horizontal="left" vertical="center" wrapText="1"/>
    </xf>
    <xf numFmtId="0" fontId="30" fillId="38" borderId="32" xfId="0" applyFont="1" applyFill="1" applyBorder="1" applyAlignment="1">
      <alignment horizontal="center" vertical="center"/>
    </xf>
    <xf numFmtId="0" fontId="30" fillId="0" borderId="58" xfId="0" applyFont="1" applyFill="1" applyBorder="1" applyAlignment="1">
      <alignment horizontal="center" vertical="center"/>
    </xf>
    <xf numFmtId="0" fontId="56" fillId="0" borderId="42" xfId="0" applyFont="1" applyFill="1" applyBorder="1" applyAlignment="1">
      <alignment horizontal="center" vertical="center" wrapText="1"/>
    </xf>
    <xf numFmtId="0" fontId="56" fillId="0" borderId="52" xfId="0" applyFont="1" applyFill="1" applyBorder="1" applyAlignment="1">
      <alignment horizontal="center" vertical="center" wrapText="1"/>
    </xf>
    <xf numFmtId="0" fontId="35" fillId="0" borderId="55" xfId="0" applyFont="1" applyFill="1" applyBorder="1" applyAlignment="1">
      <alignment wrapText="1"/>
    </xf>
    <xf numFmtId="0" fontId="98" fillId="0" borderId="0" xfId="0" applyFont="1" applyFill="1" applyBorder="1" applyAlignment="1">
      <alignment horizontal="center"/>
    </xf>
    <xf numFmtId="0" fontId="30" fillId="47" borderId="32" xfId="0" applyFont="1" applyFill="1" applyBorder="1" applyAlignment="1">
      <alignment horizontal="center" vertical="center"/>
    </xf>
    <xf numFmtId="0" fontId="22" fillId="0" borderId="56" xfId="0" applyFont="1" applyFill="1" applyBorder="1" applyAlignment="1">
      <alignment horizontal="center" vertical="center" wrapText="1"/>
    </xf>
    <xf numFmtId="0" fontId="0" fillId="0" borderId="56" xfId="0" applyFont="1" applyBorder="1" applyAlignment="1">
      <alignment horizontal="right" vertical="center"/>
    </xf>
    <xf numFmtId="0" fontId="30" fillId="44" borderId="38" xfId="0" applyFont="1" applyFill="1" applyBorder="1" applyAlignment="1">
      <alignment horizontal="center" vertical="center" wrapText="1"/>
    </xf>
    <xf numFmtId="0" fontId="36" fillId="36" borderId="39" xfId="0" applyFont="1" applyFill="1" applyBorder="1" applyAlignment="1">
      <alignment horizontal="center" vertical="center"/>
    </xf>
    <xf numFmtId="0" fontId="35" fillId="44" borderId="38" xfId="0" applyFont="1" applyFill="1" applyBorder="1" applyAlignment="1">
      <alignment wrapText="1"/>
    </xf>
    <xf numFmtId="0" fontId="0" fillId="46" borderId="39" xfId="0" applyFont="1" applyFill="1" applyBorder="1"/>
    <xf numFmtId="0" fontId="54" fillId="36" borderId="39" xfId="0" applyFont="1" applyFill="1" applyBorder="1" applyAlignment="1">
      <alignment horizontal="center" vertical="center"/>
    </xf>
    <xf numFmtId="0" fontId="22" fillId="36" borderId="39" xfId="0" applyFont="1" applyFill="1" applyBorder="1" applyAlignment="1">
      <alignment horizontal="center" vertical="center"/>
    </xf>
    <xf numFmtId="0" fontId="62" fillId="36" borderId="39" xfId="0" applyFont="1" applyFill="1" applyBorder="1" applyAlignment="1">
      <alignment horizontal="center" vertical="center"/>
    </xf>
    <xf numFmtId="0" fontId="49" fillId="44" borderId="38" xfId="0" applyFont="1" applyFill="1" applyBorder="1" applyAlignment="1">
      <alignment horizontal="center" vertical="center" wrapText="1"/>
    </xf>
    <xf numFmtId="0" fontId="60" fillId="44" borderId="38"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30" fillId="48" borderId="38" xfId="0" applyFont="1" applyFill="1" applyBorder="1" applyAlignment="1">
      <alignment horizontal="center" vertical="center" wrapText="1"/>
    </xf>
    <xf numFmtId="0" fontId="36" fillId="47" borderId="39" xfId="0" applyFont="1" applyFill="1" applyBorder="1" applyAlignment="1">
      <alignment horizontal="center" vertical="center" wrapText="1"/>
    </xf>
    <xf numFmtId="0" fontId="0" fillId="48" borderId="38" xfId="0" applyFont="1" applyFill="1" applyBorder="1"/>
    <xf numFmtId="0" fontId="0" fillId="47" borderId="39" xfId="0" applyFont="1" applyFill="1" applyBorder="1"/>
    <xf numFmtId="0" fontId="49" fillId="48" borderId="38" xfId="0" applyFont="1" applyFill="1" applyBorder="1" applyAlignment="1">
      <alignment horizontal="center" vertical="center" wrapText="1"/>
    </xf>
    <xf numFmtId="0" fontId="61" fillId="47" borderId="39" xfId="0" applyFont="1" applyFill="1" applyBorder="1" applyAlignment="1">
      <alignment horizontal="center" vertical="center"/>
    </xf>
    <xf numFmtId="0" fontId="66" fillId="47" borderId="39" xfId="0" applyFont="1" applyFill="1" applyBorder="1" applyAlignment="1">
      <alignment horizontal="center" vertical="center"/>
    </xf>
    <xf numFmtId="0" fontId="60" fillId="48" borderId="38" xfId="0" applyFont="1" applyFill="1" applyBorder="1" applyAlignment="1">
      <alignment horizontal="center" vertical="center" wrapText="1"/>
    </xf>
    <xf numFmtId="0" fontId="30" fillId="49" borderId="38" xfId="0" applyFont="1" applyFill="1" applyBorder="1" applyAlignment="1">
      <alignment horizontal="center" vertical="center" wrapText="1"/>
    </xf>
    <xf numFmtId="0" fontId="36" fillId="38" borderId="39" xfId="0" applyFont="1" applyFill="1" applyBorder="1" applyAlignment="1">
      <alignment horizontal="center" vertical="center" wrapText="1"/>
    </xf>
    <xf numFmtId="0" fontId="0" fillId="49" borderId="38" xfId="0" applyFont="1" applyFill="1" applyBorder="1"/>
    <xf numFmtId="0" fontId="0" fillId="38" borderId="39" xfId="0" applyFont="1" applyFill="1" applyBorder="1"/>
    <xf numFmtId="0" fontId="38" fillId="49" borderId="38" xfId="0" applyFont="1" applyFill="1" applyBorder="1" applyAlignment="1">
      <alignment vertical="center"/>
    </xf>
    <xf numFmtId="0" fontId="70" fillId="38" borderId="39" xfId="42" applyFont="1" applyFill="1" applyBorder="1" applyAlignment="1">
      <alignment horizontal="center"/>
    </xf>
    <xf numFmtId="0" fontId="53" fillId="38" borderId="39" xfId="42" applyFont="1" applyFill="1" applyBorder="1" applyAlignment="1">
      <alignment horizontal="center"/>
    </xf>
    <xf numFmtId="0" fontId="49" fillId="49" borderId="38" xfId="0" applyFont="1" applyFill="1" applyBorder="1" applyAlignment="1">
      <alignment horizontal="center" vertical="center" wrapText="1"/>
    </xf>
    <xf numFmtId="0" fontId="60" fillId="49" borderId="38" xfId="0" applyFont="1" applyFill="1" applyBorder="1" applyAlignment="1">
      <alignment horizontal="center" vertical="center" wrapText="1"/>
    </xf>
    <xf numFmtId="0" fontId="70" fillId="38" borderId="39" xfId="42" applyFont="1" applyFill="1" applyBorder="1" applyAlignment="1">
      <alignment horizontal="center" vertical="center"/>
    </xf>
    <xf numFmtId="0" fontId="30" fillId="0" borderId="43" xfId="0" applyFont="1" applyFill="1" applyBorder="1" applyAlignment="1">
      <alignment horizontal="center" vertical="center" wrapText="1"/>
    </xf>
    <xf numFmtId="0" fontId="30" fillId="36" borderId="17" xfId="0" applyFont="1" applyFill="1" applyBorder="1" applyAlignment="1">
      <alignment horizontal="center" vertical="center"/>
    </xf>
    <xf numFmtId="0" fontId="30" fillId="0" borderId="64" xfId="0" applyFont="1" applyFill="1" applyBorder="1" applyAlignment="1">
      <alignment horizontal="center" vertical="center"/>
    </xf>
    <xf numFmtId="0" fontId="56" fillId="0" borderId="17" xfId="0" applyFont="1" applyFill="1" applyBorder="1" applyAlignment="1">
      <alignment horizontal="center" vertical="center" wrapText="1"/>
    </xf>
    <xf numFmtId="0" fontId="60" fillId="0" borderId="0" xfId="0" applyFont="1" applyFill="1" applyBorder="1" applyAlignment="1">
      <alignment horizontal="center" vertical="center"/>
    </xf>
    <xf numFmtId="0" fontId="0" fillId="44" borderId="49" xfId="0" applyFill="1" applyBorder="1" applyAlignment="1">
      <alignment horizontal="center" wrapText="1"/>
    </xf>
    <xf numFmtId="0" fontId="0" fillId="0" borderId="50" xfId="0" applyBorder="1" applyAlignment="1">
      <alignment horizontal="center" vertical="center" wrapText="1"/>
    </xf>
    <xf numFmtId="0" fontId="0" fillId="48" borderId="49" xfId="0" applyFill="1" applyBorder="1" applyAlignment="1">
      <alignment horizontal="center" wrapText="1"/>
    </xf>
    <xf numFmtId="0" fontId="0" fillId="49" borderId="49" xfId="0" applyFill="1" applyBorder="1" applyAlignment="1">
      <alignment horizontal="center" wrapText="1"/>
    </xf>
    <xf numFmtId="0" fontId="0" fillId="0" borderId="78" xfId="0" applyFont="1" applyFill="1" applyBorder="1"/>
    <xf numFmtId="0" fontId="92" fillId="0" borderId="57" xfId="0" applyFont="1" applyFill="1" applyBorder="1"/>
    <xf numFmtId="0" fontId="0" fillId="0" borderId="57" xfId="0" applyFont="1" applyFill="1" applyBorder="1" applyAlignment="1">
      <alignment vertical="center" wrapText="1"/>
    </xf>
    <xf numFmtId="0" fontId="0" fillId="0" borderId="57" xfId="0" applyFont="1" applyFill="1" applyBorder="1"/>
    <xf numFmtId="0" fontId="98" fillId="0" borderId="57" xfId="0" applyFont="1" applyFill="1" applyBorder="1" applyAlignment="1">
      <alignment horizontal="center"/>
    </xf>
    <xf numFmtId="0" fontId="90" fillId="36" borderId="57" xfId="0" applyFont="1" applyFill="1" applyBorder="1" applyAlignment="1">
      <alignment horizontal="center" vertical="center" wrapText="1"/>
    </xf>
    <xf numFmtId="0" fontId="90" fillId="0" borderId="57" xfId="0" applyFont="1" applyBorder="1" applyAlignment="1">
      <alignment horizontal="center" vertical="center" wrapText="1"/>
    </xf>
    <xf numFmtId="0" fontId="56" fillId="0" borderId="57" xfId="0" applyFont="1" applyFill="1" applyBorder="1"/>
    <xf numFmtId="0" fontId="89" fillId="33" borderId="57" xfId="0" applyFont="1" applyFill="1" applyBorder="1" applyAlignment="1">
      <alignment horizontal="center" vertical="center" wrapText="1"/>
    </xf>
    <xf numFmtId="0" fontId="97" fillId="0" borderId="57" xfId="0" applyFont="1" applyBorder="1" applyAlignment="1">
      <alignment horizontal="center" vertical="center" wrapText="1"/>
    </xf>
    <xf numFmtId="0" fontId="97" fillId="33" borderId="57" xfId="0" applyFont="1" applyFill="1" applyBorder="1" applyAlignment="1">
      <alignment horizontal="center" vertical="center" wrapText="1"/>
    </xf>
    <xf numFmtId="0" fontId="30" fillId="0" borderId="57" xfId="0" applyFont="1" applyFill="1" applyBorder="1"/>
    <xf numFmtId="0" fontId="22" fillId="34" borderId="57"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0" fillId="0" borderId="57" xfId="0" applyBorder="1"/>
    <xf numFmtId="0" fontId="0" fillId="38" borderId="57" xfId="0" applyFill="1" applyBorder="1"/>
    <xf numFmtId="0" fontId="35" fillId="0" borderId="57" xfId="0" applyFont="1" applyBorder="1"/>
    <xf numFmtId="0" fontId="20" fillId="0" borderId="57" xfId="0" applyFont="1" applyFill="1" applyBorder="1" applyAlignment="1"/>
    <xf numFmtId="0" fontId="0" fillId="0" borderId="57" xfId="0" applyFill="1" applyBorder="1"/>
    <xf numFmtId="0" fontId="35" fillId="0" borderId="0" xfId="0" applyFont="1" applyFill="1" applyBorder="1" applyAlignment="1">
      <alignment wrapText="1"/>
    </xf>
    <xf numFmtId="0" fontId="38" fillId="0" borderId="0" xfId="0" applyFont="1" applyFill="1" applyBorder="1" applyAlignment="1">
      <alignment horizontal="center"/>
    </xf>
    <xf numFmtId="0" fontId="30" fillId="38" borderId="32" xfId="0" applyFont="1" applyFill="1" applyBorder="1" applyAlignment="1">
      <alignment horizontal="center" wrapText="1"/>
    </xf>
    <xf numFmtId="1" fontId="30" fillId="36" borderId="32" xfId="0" applyNumberFormat="1" applyFont="1" applyFill="1" applyBorder="1" applyAlignment="1">
      <alignment horizontal="center" wrapText="1"/>
    </xf>
    <xf numFmtId="0" fontId="30" fillId="36" borderId="16" xfId="0" applyFont="1" applyFill="1" applyBorder="1" applyAlignment="1">
      <alignment horizontal="center" wrapText="1"/>
    </xf>
    <xf numFmtId="0" fontId="54" fillId="38" borderId="17" xfId="0" applyFont="1" applyFill="1" applyBorder="1" applyAlignment="1">
      <alignment horizontal="center" wrapText="1"/>
    </xf>
    <xf numFmtId="0" fontId="71" fillId="0" borderId="55" xfId="42" applyFont="1" applyBorder="1" applyAlignment="1" applyProtection="1">
      <alignment horizontal="center" wrapText="1"/>
      <protection locked="0"/>
    </xf>
    <xf numFmtId="0" fontId="58" fillId="0" borderId="55" xfId="42" applyFont="1" applyBorder="1" applyAlignment="1" applyProtection="1">
      <alignment horizontal="center" wrapText="1"/>
      <protection locked="0"/>
    </xf>
    <xf numFmtId="0" fontId="23" fillId="0" borderId="55" xfId="42" applyBorder="1" applyAlignment="1" applyProtection="1">
      <alignment horizontal="left" vertical="top"/>
      <protection locked="0"/>
    </xf>
    <xf numFmtId="0" fontId="58" fillId="36" borderId="55" xfId="42" applyFont="1" applyFill="1" applyBorder="1" applyAlignment="1" applyProtection="1">
      <alignment horizontal="center" textRotation="90" wrapText="1"/>
      <protection locked="0"/>
    </xf>
    <xf numFmtId="0" fontId="58" fillId="37" borderId="55" xfId="42" applyFont="1" applyFill="1" applyBorder="1" applyAlignment="1" applyProtection="1">
      <alignment horizontal="center" textRotation="90" wrapText="1"/>
      <protection locked="0"/>
    </xf>
    <xf numFmtId="0" fontId="58" fillId="38" borderId="55" xfId="42" applyFont="1" applyFill="1" applyBorder="1" applyAlignment="1" applyProtection="1">
      <alignment horizontal="center" textRotation="90" wrapText="1"/>
      <protection locked="0"/>
    </xf>
    <xf numFmtId="0" fontId="23" fillId="0" borderId="34" xfId="42" applyBorder="1" applyAlignment="1" applyProtection="1">
      <alignment horizontal="center" textRotation="90"/>
      <protection locked="0"/>
    </xf>
    <xf numFmtId="0" fontId="58" fillId="0" borderId="34" xfId="42" applyFont="1" applyBorder="1" applyAlignment="1" applyProtection="1">
      <alignment horizontal="center" textRotation="90" wrapText="1"/>
      <protection locked="0"/>
    </xf>
    <xf numFmtId="0" fontId="58" fillId="53" borderId="34" xfId="42" applyFont="1" applyFill="1" applyBorder="1" applyAlignment="1" applyProtection="1">
      <alignment horizontal="center" textRotation="90" wrapText="1"/>
      <protection locked="0"/>
    </xf>
    <xf numFmtId="0" fontId="58" fillId="45" borderId="34" xfId="42" applyFont="1" applyFill="1" applyBorder="1" applyAlignment="1" applyProtection="1">
      <alignment horizontal="center" textRotation="90" wrapText="1"/>
      <protection locked="0"/>
    </xf>
    <xf numFmtId="0" fontId="55" fillId="0" borderId="55" xfId="0" applyFont="1" applyBorder="1" applyAlignment="1">
      <alignment horizontal="center" textRotation="90"/>
    </xf>
    <xf numFmtId="0" fontId="22" fillId="35" borderId="55" xfId="0" applyFont="1" applyFill="1" applyBorder="1" applyAlignment="1">
      <alignment horizontal="center" textRotation="90" wrapText="1"/>
    </xf>
    <xf numFmtId="0" fontId="56" fillId="49" borderId="71" xfId="0" applyFont="1" applyFill="1" applyBorder="1" applyAlignment="1">
      <alignment horizontal="center" textRotation="90" wrapText="1"/>
    </xf>
    <xf numFmtId="0" fontId="56" fillId="49" borderId="38" xfId="0" applyFont="1" applyFill="1" applyBorder="1" applyAlignment="1">
      <alignment horizontal="center" textRotation="90" wrapText="1"/>
    </xf>
    <xf numFmtId="0" fontId="36" fillId="38" borderId="77" xfId="0" applyFont="1" applyFill="1" applyBorder="1" applyAlignment="1">
      <alignment horizontal="left" textRotation="90" wrapText="1"/>
    </xf>
    <xf numFmtId="0" fontId="36" fillId="38" borderId="39" xfId="0" applyFont="1" applyFill="1" applyBorder="1" applyAlignment="1">
      <alignment horizontal="left" textRotation="90" wrapText="1"/>
    </xf>
    <xf numFmtId="0" fontId="29" fillId="44" borderId="71" xfId="0" applyFont="1" applyFill="1" applyBorder="1" applyAlignment="1">
      <alignment horizontal="center" textRotation="90" wrapText="1"/>
    </xf>
    <xf numFmtId="0" fontId="34" fillId="44" borderId="38" xfId="0" applyFont="1" applyFill="1" applyBorder="1" applyAlignment="1">
      <alignment horizontal="center" textRotation="90" wrapText="1"/>
    </xf>
    <xf numFmtId="0" fontId="36" fillId="36" borderId="77" xfId="0" applyFont="1" applyFill="1" applyBorder="1" applyAlignment="1">
      <alignment horizontal="center" textRotation="90"/>
    </xf>
    <xf numFmtId="0" fontId="36" fillId="36" borderId="39" xfId="0" applyFont="1" applyFill="1" applyBorder="1" applyAlignment="1">
      <alignment horizontal="center" textRotation="90"/>
    </xf>
    <xf numFmtId="0" fontId="56" fillId="48" borderId="71" xfId="0" applyFont="1" applyFill="1" applyBorder="1" applyAlignment="1">
      <alignment horizontal="center" textRotation="90" wrapText="1"/>
    </xf>
    <xf numFmtId="0" fontId="56" fillId="48" borderId="38" xfId="0" applyFont="1" applyFill="1" applyBorder="1" applyAlignment="1">
      <alignment horizontal="center" textRotation="90" wrapText="1"/>
    </xf>
    <xf numFmtId="0" fontId="36" fillId="47" borderId="77" xfId="0" applyFont="1" applyFill="1" applyBorder="1" applyAlignment="1">
      <alignment horizontal="center" textRotation="90"/>
    </xf>
    <xf numFmtId="0" fontId="36" fillId="47" borderId="39" xfId="0" applyFont="1" applyFill="1" applyBorder="1" applyAlignment="1">
      <alignment horizontal="center" textRotation="90"/>
    </xf>
    <xf numFmtId="0" fontId="54" fillId="38" borderId="15" xfId="0" applyFont="1" applyFill="1" applyBorder="1" applyAlignment="1">
      <alignment horizontal="center" wrapText="1"/>
    </xf>
    <xf numFmtId="0" fontId="54" fillId="38" borderId="17" xfId="0" applyFont="1" applyFill="1" applyBorder="1" applyAlignment="1">
      <alignment horizontal="center" wrapText="1"/>
    </xf>
    <xf numFmtId="0" fontId="54" fillId="38" borderId="36" xfId="0" applyFont="1" applyFill="1" applyBorder="1" applyAlignment="1">
      <alignment horizontal="center" wrapText="1"/>
    </xf>
    <xf numFmtId="0" fontId="30" fillId="38" borderId="51" xfId="0" applyFont="1" applyFill="1" applyBorder="1" applyAlignment="1">
      <alignment horizontal="center" wrapText="1"/>
    </xf>
    <xf numFmtId="0" fontId="30" fillId="38" borderId="43" xfId="0" applyFont="1" applyFill="1" applyBorder="1" applyAlignment="1">
      <alignment horizontal="center" wrapText="1"/>
    </xf>
    <xf numFmtId="0" fontId="35" fillId="0" borderId="13" xfId="0" applyFont="1" applyBorder="1" applyAlignment="1" applyProtection="1">
      <alignment horizontal="center" wrapText="1"/>
      <protection locked="0"/>
    </xf>
    <xf numFmtId="0" fontId="35" fillId="0" borderId="15" xfId="0" applyFont="1" applyBorder="1" applyAlignment="1" applyProtection="1">
      <alignment horizontal="center" wrapText="1"/>
      <protection locked="0"/>
    </xf>
    <xf numFmtId="0" fontId="35" fillId="0" borderId="16" xfId="0" applyFont="1" applyBorder="1" applyAlignment="1" applyProtection="1">
      <alignment horizontal="center" wrapText="1"/>
      <protection locked="0"/>
    </xf>
    <xf numFmtId="0" fontId="35" fillId="0" borderId="17" xfId="0" applyFont="1" applyBorder="1" applyAlignment="1" applyProtection="1">
      <alignment horizontal="center" wrapText="1"/>
      <protection locked="0"/>
    </xf>
    <xf numFmtId="0" fontId="35" fillId="0" borderId="18" xfId="0" applyFont="1" applyBorder="1" applyAlignment="1" applyProtection="1">
      <alignment horizontal="center" wrapText="1"/>
      <protection locked="0"/>
    </xf>
    <xf numFmtId="0" fontId="35" fillId="0" borderId="19" xfId="0" applyFont="1" applyBorder="1" applyAlignment="1" applyProtection="1">
      <alignment horizontal="center" wrapText="1"/>
      <protection locked="0"/>
    </xf>
    <xf numFmtId="0" fontId="34" fillId="0" borderId="13" xfId="0" applyFont="1" applyBorder="1" applyAlignment="1" applyProtection="1">
      <alignment horizontal="center" wrapText="1"/>
      <protection locked="0"/>
    </xf>
    <xf numFmtId="0" fontId="34" fillId="0" borderId="15" xfId="0" applyFont="1" applyBorder="1" applyAlignment="1" applyProtection="1">
      <alignment horizontal="center" wrapText="1"/>
      <protection locked="0"/>
    </xf>
    <xf numFmtId="0" fontId="34" fillId="0" borderId="16" xfId="0" applyFont="1" applyBorder="1" applyAlignment="1" applyProtection="1">
      <alignment horizontal="center" wrapText="1"/>
      <protection locked="0"/>
    </xf>
    <xf numFmtId="0" fontId="34" fillId="0" borderId="17" xfId="0" applyFont="1" applyBorder="1" applyAlignment="1" applyProtection="1">
      <alignment horizontal="center" wrapText="1"/>
      <protection locked="0"/>
    </xf>
    <xf numFmtId="0" fontId="34" fillId="0" borderId="18" xfId="0" applyFont="1" applyBorder="1" applyAlignment="1" applyProtection="1">
      <alignment horizontal="center" wrapText="1"/>
      <protection locked="0"/>
    </xf>
    <xf numFmtId="0" fontId="34" fillId="0" borderId="19" xfId="0" applyFont="1" applyBorder="1" applyAlignment="1" applyProtection="1">
      <alignment horizontal="center" wrapText="1"/>
      <protection locked="0"/>
    </xf>
    <xf numFmtId="0" fontId="45" fillId="0" borderId="13" xfId="0" applyFont="1" applyBorder="1" applyAlignment="1" applyProtection="1">
      <alignment horizontal="center" wrapText="1"/>
      <protection locked="0"/>
    </xf>
    <xf numFmtId="0" fontId="45" fillId="0" borderId="15" xfId="0" applyFont="1" applyBorder="1" applyAlignment="1" applyProtection="1">
      <alignment horizontal="center" wrapText="1"/>
      <protection locked="0"/>
    </xf>
    <xf numFmtId="0" fontId="45" fillId="0" borderId="16" xfId="0" applyFont="1" applyBorder="1" applyAlignment="1" applyProtection="1">
      <alignment horizontal="center" wrapText="1"/>
      <protection locked="0"/>
    </xf>
    <xf numFmtId="0" fontId="45" fillId="0" borderId="17" xfId="0" applyFont="1" applyBorder="1" applyAlignment="1" applyProtection="1">
      <alignment horizontal="center" wrapText="1"/>
      <protection locked="0"/>
    </xf>
    <xf numFmtId="0" fontId="45" fillId="0" borderId="18" xfId="0" applyFont="1" applyBorder="1" applyAlignment="1" applyProtection="1">
      <alignment horizontal="center" wrapText="1"/>
      <protection locked="0"/>
    </xf>
    <xf numFmtId="0" fontId="45" fillId="0" borderId="19" xfId="0" applyFont="1" applyBorder="1" applyAlignment="1" applyProtection="1">
      <alignment horizontal="center" wrapText="1"/>
      <protection locked="0"/>
    </xf>
    <xf numFmtId="0" fontId="42" fillId="0" borderId="32" xfId="0" applyFont="1" applyBorder="1" applyAlignment="1" applyProtection="1">
      <alignment horizontal="center" textRotation="90" wrapText="1"/>
      <protection locked="0"/>
    </xf>
    <xf numFmtId="0" fontId="42" fillId="0" borderId="33" xfId="0" applyFont="1" applyBorder="1" applyAlignment="1" applyProtection="1">
      <alignment horizontal="center" textRotation="90" wrapText="1"/>
      <protection locked="0"/>
    </xf>
    <xf numFmtId="0" fontId="35" fillId="0" borderId="14" xfId="0" applyFont="1" applyFill="1" applyBorder="1" applyAlignment="1">
      <alignment horizontal="center" vertical="top" wrapText="1"/>
    </xf>
    <xf numFmtId="0" fontId="35" fillId="0" borderId="15" xfId="0" applyFont="1" applyFill="1" applyBorder="1" applyAlignment="1">
      <alignment horizontal="center" vertical="top" wrapText="1"/>
    </xf>
    <xf numFmtId="0" fontId="35" fillId="0" borderId="0" xfId="0" applyFont="1" applyFill="1" applyBorder="1" applyAlignment="1">
      <alignment horizontal="center" vertical="top" wrapText="1"/>
    </xf>
    <xf numFmtId="0" fontId="35" fillId="0" borderId="17" xfId="0" applyFont="1" applyFill="1" applyBorder="1" applyAlignment="1">
      <alignment horizontal="center" vertical="top" wrapText="1"/>
    </xf>
    <xf numFmtId="0" fontId="47" fillId="0" borderId="32" xfId="0" applyFont="1" applyBorder="1" applyAlignment="1" applyProtection="1">
      <alignment horizontal="center" textRotation="90" wrapText="1"/>
      <protection locked="0"/>
    </xf>
    <xf numFmtId="0" fontId="47" fillId="0" borderId="33" xfId="0" applyFont="1" applyBorder="1" applyAlignment="1" applyProtection="1">
      <alignment horizontal="center" textRotation="90" wrapText="1"/>
      <protection locked="0"/>
    </xf>
    <xf numFmtId="0" fontId="45" fillId="0" borderId="35" xfId="0" applyFont="1" applyBorder="1" applyAlignment="1" applyProtection="1">
      <alignment horizontal="center" wrapText="1"/>
      <protection locked="0"/>
    </xf>
    <xf numFmtId="0" fontId="45" fillId="0" borderId="36" xfId="0" applyFont="1" applyBorder="1" applyAlignment="1" applyProtection="1">
      <alignment horizontal="center" wrapText="1"/>
      <protection locked="0"/>
    </xf>
    <xf numFmtId="0" fontId="45" fillId="0" borderId="13" xfId="0" applyFont="1" applyFill="1" applyBorder="1" applyAlignment="1" applyProtection="1">
      <alignment horizontal="left" vertical="top" wrapText="1"/>
      <protection locked="0"/>
    </xf>
    <xf numFmtId="0" fontId="45" fillId="0" borderId="14" xfId="0" applyFont="1" applyFill="1" applyBorder="1" applyAlignment="1" applyProtection="1">
      <alignment horizontal="left" vertical="top" wrapText="1"/>
      <protection locked="0"/>
    </xf>
    <xf numFmtId="0" fontId="45" fillId="0" borderId="15" xfId="0" applyFont="1" applyFill="1" applyBorder="1" applyAlignment="1" applyProtection="1">
      <alignment horizontal="left" vertical="top" wrapText="1"/>
      <protection locked="0"/>
    </xf>
    <xf numFmtId="0" fontId="45" fillId="0" borderId="16" xfId="0" applyFont="1" applyFill="1" applyBorder="1" applyAlignment="1" applyProtection="1">
      <alignment horizontal="left" vertical="top" wrapText="1"/>
      <protection locked="0"/>
    </xf>
    <xf numFmtId="0" fontId="45" fillId="0" borderId="0" xfId="0" applyFont="1" applyFill="1" applyBorder="1" applyAlignment="1" applyProtection="1">
      <alignment horizontal="left" vertical="top" wrapText="1"/>
      <protection locked="0"/>
    </xf>
    <xf numFmtId="0" fontId="45" fillId="0" borderId="17" xfId="0" applyFont="1" applyFill="1" applyBorder="1" applyAlignment="1" applyProtection="1">
      <alignment horizontal="left" vertical="top" wrapText="1"/>
      <protection locked="0"/>
    </xf>
    <xf numFmtId="0" fontId="45" fillId="0" borderId="29" xfId="0" applyFont="1" applyFill="1" applyBorder="1" applyAlignment="1" applyProtection="1">
      <alignment horizontal="left" vertical="top" wrapText="1"/>
      <protection locked="0"/>
    </xf>
    <xf numFmtId="0" fontId="45" fillId="0" borderId="30" xfId="0" applyFont="1" applyFill="1" applyBorder="1" applyAlignment="1" applyProtection="1">
      <alignment horizontal="left" vertical="top" wrapText="1"/>
      <protection locked="0"/>
    </xf>
    <xf numFmtId="0" fontId="45" fillId="0" borderId="27" xfId="0" applyFont="1" applyFill="1" applyBorder="1" applyAlignment="1" applyProtection="1">
      <alignment horizontal="left" vertical="top" wrapText="1"/>
      <protection locked="0"/>
    </xf>
    <xf numFmtId="0" fontId="53" fillId="0" borderId="40" xfId="0" applyFont="1" applyBorder="1" applyAlignment="1" applyProtection="1">
      <alignment horizontal="center" wrapText="1"/>
      <protection locked="0"/>
    </xf>
    <xf numFmtId="0" fontId="53" fillId="0" borderId="34" xfId="0" applyFont="1" applyBorder="1" applyAlignment="1" applyProtection="1">
      <alignment horizontal="center" wrapText="1"/>
      <protection locked="0"/>
    </xf>
    <xf numFmtId="0" fontId="53" fillId="0" borderId="41" xfId="0" applyFont="1" applyBorder="1" applyAlignment="1" applyProtection="1">
      <alignment horizontal="center" wrapText="1"/>
      <protection locked="0"/>
    </xf>
    <xf numFmtId="0" fontId="30" fillId="36" borderId="13" xfId="0" applyFont="1" applyFill="1" applyBorder="1" applyAlignment="1">
      <alignment horizontal="center" wrapText="1"/>
    </xf>
    <xf numFmtId="0" fontId="30" fillId="36" borderId="16" xfId="0" applyFont="1" applyFill="1" applyBorder="1" applyAlignment="1">
      <alignment horizontal="center" wrapText="1"/>
    </xf>
    <xf numFmtId="0" fontId="30" fillId="36" borderId="18" xfId="0" applyFont="1" applyFill="1" applyBorder="1" applyAlignment="1">
      <alignment horizontal="center" wrapText="1"/>
    </xf>
    <xf numFmtId="0" fontId="41" fillId="0" borderId="13" xfId="0" applyFont="1" applyBorder="1" applyAlignment="1" applyProtection="1">
      <alignment horizontal="center" wrapText="1"/>
      <protection locked="0"/>
    </xf>
    <xf numFmtId="0" fontId="41" fillId="0" borderId="15" xfId="0" applyFont="1" applyBorder="1" applyAlignment="1" applyProtection="1">
      <alignment horizontal="center" wrapText="1"/>
      <protection locked="0"/>
    </xf>
    <xf numFmtId="0" fontId="41" fillId="0" borderId="16" xfId="0" applyFont="1" applyBorder="1" applyAlignment="1" applyProtection="1">
      <alignment horizontal="center" wrapText="1"/>
      <protection locked="0"/>
    </xf>
    <xf numFmtId="0" fontId="41" fillId="0" borderId="17" xfId="0" applyFont="1" applyBorder="1" applyAlignment="1" applyProtection="1">
      <alignment horizontal="center" wrapText="1"/>
      <protection locked="0"/>
    </xf>
    <xf numFmtId="0" fontId="41" fillId="0" borderId="35" xfId="0" applyFont="1" applyBorder="1" applyAlignment="1" applyProtection="1">
      <alignment horizontal="center" wrapText="1"/>
      <protection locked="0"/>
    </xf>
    <xf numFmtId="0" fontId="41" fillId="0" borderId="36" xfId="0" applyFont="1" applyBorder="1" applyAlignment="1" applyProtection="1">
      <alignment horizontal="center" wrapText="1"/>
      <protection locked="0"/>
    </xf>
    <xf numFmtId="0" fontId="47" fillId="41" borderId="14" xfId="0" applyFont="1" applyFill="1" applyBorder="1" applyAlignment="1">
      <alignment horizontal="center" vertical="center" wrapText="1"/>
    </xf>
    <xf numFmtId="0" fontId="47" fillId="41" borderId="0" xfId="0" applyFont="1" applyFill="1" applyBorder="1" applyAlignment="1">
      <alignment horizontal="center" vertical="center" wrapText="1"/>
    </xf>
    <xf numFmtId="0" fontId="48" fillId="0" borderId="17" xfId="0" applyFont="1" applyBorder="1" applyAlignment="1" applyProtection="1">
      <alignment horizontal="center" textRotation="90" wrapText="1"/>
      <protection locked="0"/>
    </xf>
    <xf numFmtId="0" fontId="48" fillId="0" borderId="19" xfId="0" applyFont="1" applyBorder="1" applyAlignment="1" applyProtection="1">
      <alignment horizontal="center" textRotation="90" wrapText="1"/>
      <protection locked="0"/>
    </xf>
    <xf numFmtId="0" fontId="30" fillId="37" borderId="51" xfId="0" applyFont="1" applyFill="1" applyBorder="1" applyAlignment="1">
      <alignment horizontal="center" wrapText="1"/>
    </xf>
    <xf numFmtId="0" fontId="30" fillId="37" borderId="43" xfId="0" applyFont="1" applyFill="1" applyBorder="1" applyAlignment="1">
      <alignment horizontal="center" wrapText="1"/>
    </xf>
    <xf numFmtId="0" fontId="47" fillId="39" borderId="14" xfId="0" applyFont="1" applyFill="1" applyBorder="1" applyAlignment="1">
      <alignment horizontal="center" vertical="center" wrapText="1"/>
    </xf>
    <xf numFmtId="0" fontId="47" fillId="39" borderId="0" xfId="0" applyFont="1" applyFill="1" applyBorder="1" applyAlignment="1">
      <alignment horizontal="center" vertical="center" wrapText="1"/>
    </xf>
    <xf numFmtId="0" fontId="45" fillId="0" borderId="13" xfId="0" applyFont="1" applyFill="1" applyBorder="1" applyAlignment="1" applyProtection="1">
      <alignment horizontal="left" wrapText="1"/>
      <protection locked="0"/>
    </xf>
    <xf numFmtId="0" fontId="45" fillId="0" borderId="14" xfId="0" applyFont="1" applyFill="1" applyBorder="1" applyAlignment="1" applyProtection="1">
      <alignment horizontal="left" wrapText="1"/>
      <protection locked="0"/>
    </xf>
    <xf numFmtId="0" fontId="45" fillId="0" borderId="15" xfId="0" applyFont="1" applyFill="1" applyBorder="1" applyAlignment="1" applyProtection="1">
      <alignment horizontal="left" wrapText="1"/>
      <protection locked="0"/>
    </xf>
    <xf numFmtId="0" fontId="45" fillId="0" borderId="16" xfId="0" applyFont="1" applyFill="1" applyBorder="1" applyAlignment="1" applyProtection="1">
      <alignment horizontal="left" wrapText="1"/>
      <protection locked="0"/>
    </xf>
    <xf numFmtId="0" fontId="45" fillId="0" borderId="0" xfId="0" applyFont="1" applyFill="1" applyBorder="1" applyAlignment="1" applyProtection="1">
      <alignment horizontal="left" wrapText="1"/>
      <protection locked="0"/>
    </xf>
    <xf numFmtId="0" fontId="45" fillId="0" borderId="17" xfId="0" applyFont="1" applyFill="1" applyBorder="1" applyAlignment="1" applyProtection="1">
      <alignment horizontal="left" wrapText="1"/>
      <protection locked="0"/>
    </xf>
    <xf numFmtId="0" fontId="45" fillId="0" borderId="29" xfId="0" applyFont="1" applyFill="1" applyBorder="1" applyAlignment="1" applyProtection="1">
      <alignment horizontal="left" wrapText="1"/>
      <protection locked="0"/>
    </xf>
    <xf numFmtId="0" fontId="45" fillId="0" borderId="30" xfId="0" applyFont="1" applyFill="1" applyBorder="1" applyAlignment="1" applyProtection="1">
      <alignment horizontal="left" wrapText="1"/>
      <protection locked="0"/>
    </xf>
    <xf numFmtId="0" fontId="45" fillId="0" borderId="27" xfId="0" applyFont="1" applyFill="1" applyBorder="1" applyAlignment="1" applyProtection="1">
      <alignment horizontal="left" wrapText="1"/>
      <protection locked="0"/>
    </xf>
    <xf numFmtId="0" fontId="47" fillId="40" borderId="14" xfId="0" applyFont="1" applyFill="1" applyBorder="1" applyAlignment="1">
      <alignment horizontal="center" vertical="center" wrapText="1"/>
    </xf>
    <xf numFmtId="0" fontId="47" fillId="40" borderId="0" xfId="0" applyFont="1" applyFill="1" applyBorder="1" applyAlignment="1">
      <alignment horizontal="center" vertical="center" wrapText="1"/>
    </xf>
    <xf numFmtId="0" fontId="30" fillId="38" borderId="31" xfId="0" applyFont="1" applyFill="1" applyBorder="1" applyAlignment="1">
      <alignment horizontal="center" wrapText="1"/>
    </xf>
    <xf numFmtId="0" fontId="30" fillId="38" borderId="32" xfId="0" applyFont="1" applyFill="1" applyBorder="1" applyAlignment="1">
      <alignment horizontal="center" wrapText="1"/>
    </xf>
    <xf numFmtId="0" fontId="19" fillId="0" borderId="1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63" fillId="0" borderId="13" xfId="0" applyFont="1" applyBorder="1" applyAlignment="1">
      <alignment horizontal="center" vertical="center" wrapText="1"/>
    </xf>
    <xf numFmtId="0" fontId="63" fillId="0" borderId="14" xfId="0" applyFont="1" applyBorder="1" applyAlignment="1">
      <alignment horizontal="center" vertical="center"/>
    </xf>
    <xf numFmtId="0" fontId="63" fillId="0" borderId="29" xfId="0" applyFont="1" applyBorder="1" applyAlignment="1">
      <alignment horizontal="center" vertical="center"/>
    </xf>
    <xf numFmtId="0" fontId="63" fillId="0" borderId="30" xfId="0" applyFont="1" applyBorder="1" applyAlignment="1">
      <alignment horizontal="center" vertical="center"/>
    </xf>
    <xf numFmtId="0" fontId="39" fillId="0" borderId="13"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29" xfId="0" applyFont="1" applyFill="1" applyBorder="1" applyAlignment="1">
      <alignment horizontal="center" vertical="center" wrapText="1"/>
    </xf>
    <xf numFmtId="0" fontId="39" fillId="0" borderId="30" xfId="0" applyFont="1" applyFill="1" applyBorder="1" applyAlignment="1">
      <alignment horizontal="center" vertical="center" wrapText="1"/>
    </xf>
    <xf numFmtId="0" fontId="43" fillId="0" borderId="13" xfId="0" applyFont="1" applyBorder="1" applyAlignment="1" applyProtection="1">
      <alignment horizontal="center" vertical="top" wrapText="1"/>
      <protection locked="0"/>
    </xf>
    <xf numFmtId="0" fontId="43" fillId="0" borderId="15" xfId="0" applyFont="1" applyBorder="1" applyAlignment="1" applyProtection="1">
      <alignment horizontal="center" vertical="top" wrapText="1"/>
      <protection locked="0"/>
    </xf>
    <xf numFmtId="0" fontId="43" fillId="0" borderId="16" xfId="0" applyFont="1" applyBorder="1" applyAlignment="1" applyProtection="1">
      <alignment horizontal="center" vertical="top" wrapText="1"/>
      <protection locked="0"/>
    </xf>
    <xf numFmtId="0" fontId="43" fillId="0" borderId="17" xfId="0" applyFont="1" applyBorder="1" applyAlignment="1" applyProtection="1">
      <alignment horizontal="center" vertical="top" wrapText="1"/>
      <protection locked="0"/>
    </xf>
    <xf numFmtId="0" fontId="43" fillId="0" borderId="35" xfId="0" applyFont="1" applyBorder="1" applyAlignment="1" applyProtection="1">
      <alignment horizontal="center" vertical="top" wrapText="1"/>
      <protection locked="0"/>
    </xf>
    <xf numFmtId="0" fontId="43" fillId="0" borderId="36" xfId="0" applyFont="1" applyBorder="1" applyAlignment="1" applyProtection="1">
      <alignment horizontal="center" vertical="top" wrapText="1"/>
      <protection locked="0"/>
    </xf>
    <xf numFmtId="0" fontId="53" fillId="0" borderId="35" xfId="0" applyFont="1" applyBorder="1" applyAlignment="1" applyProtection="1">
      <alignment horizontal="center" wrapText="1"/>
      <protection locked="0"/>
    </xf>
    <xf numFmtId="0" fontId="53" fillId="0" borderId="37" xfId="0" applyFont="1" applyBorder="1" applyAlignment="1" applyProtection="1">
      <alignment horizontal="center" wrapText="1"/>
      <protection locked="0"/>
    </xf>
    <xf numFmtId="0" fontId="53" fillId="0" borderId="36" xfId="0" applyFont="1" applyBorder="1" applyAlignment="1" applyProtection="1">
      <alignment horizontal="center" wrapText="1"/>
      <protection locked="0"/>
    </xf>
    <xf numFmtId="1" fontId="30" fillId="36" borderId="31" xfId="0" applyNumberFormat="1" applyFont="1" applyFill="1" applyBorder="1" applyAlignment="1">
      <alignment horizontal="center" wrapText="1"/>
    </xf>
    <xf numFmtId="1" fontId="30" fillId="36" borderId="32" xfId="0" applyNumberFormat="1" applyFont="1" applyFill="1" applyBorder="1" applyAlignment="1">
      <alignment horizontal="center" wrapText="1"/>
    </xf>
    <xf numFmtId="1" fontId="30" fillId="36" borderId="33" xfId="0" applyNumberFormat="1" applyFont="1" applyFill="1" applyBorder="1" applyAlignment="1">
      <alignment horizontal="center" wrapText="1"/>
    </xf>
    <xf numFmtId="0" fontId="30" fillId="36" borderId="15" xfId="0" applyFont="1" applyFill="1" applyBorder="1" applyAlignment="1">
      <alignment horizontal="center" wrapText="1"/>
    </xf>
    <xf numFmtId="0" fontId="30" fillId="36" borderId="17" xfId="0" applyFont="1" applyFill="1" applyBorder="1" applyAlignment="1">
      <alignment horizontal="center" wrapText="1"/>
    </xf>
    <xf numFmtId="0" fontId="30" fillId="47" borderId="31" xfId="0" applyFont="1" applyFill="1" applyBorder="1" applyAlignment="1">
      <alignment horizontal="center" wrapText="1"/>
    </xf>
    <xf numFmtId="0" fontId="30" fillId="47" borderId="32" xfId="0" applyFont="1" applyFill="1" applyBorder="1" applyAlignment="1">
      <alignment horizont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34" fillId="0" borderId="15" xfId="0" applyFont="1" applyBorder="1" applyAlignment="1">
      <alignment horizontal="left" vertical="center" wrapText="1"/>
    </xf>
    <xf numFmtId="0" fontId="34" fillId="0" borderId="16" xfId="0" applyFont="1" applyBorder="1" applyAlignment="1">
      <alignment horizontal="left" vertical="center" wrapText="1"/>
    </xf>
    <xf numFmtId="0" fontId="34" fillId="0" borderId="0" xfId="0" applyFont="1" applyBorder="1" applyAlignment="1">
      <alignment horizontal="left" vertical="center" wrapText="1"/>
    </xf>
    <xf numFmtId="0" fontId="34" fillId="0" borderId="17" xfId="0" applyFont="1" applyBorder="1" applyAlignment="1">
      <alignment horizontal="left" vertical="center"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0" fontId="34" fillId="0" borderId="27" xfId="0" applyFont="1" applyBorder="1" applyAlignment="1">
      <alignment horizontal="left" vertical="center" wrapText="1"/>
    </xf>
    <xf numFmtId="0" fontId="71" fillId="0" borderId="55" xfId="42" applyFont="1" applyBorder="1" applyAlignment="1" applyProtection="1">
      <alignment horizontal="left" wrapText="1"/>
      <protection locked="0"/>
    </xf>
    <xf numFmtId="0" fontId="58" fillId="53" borderId="57" xfId="42" applyFont="1" applyFill="1" applyBorder="1" applyAlignment="1" applyProtection="1">
      <alignment horizontal="center" textRotation="90" wrapText="1"/>
      <protection locked="0"/>
    </xf>
    <xf numFmtId="0" fontId="58" fillId="53" borderId="72" xfId="42" applyFont="1" applyFill="1" applyBorder="1" applyAlignment="1" applyProtection="1">
      <alignment horizontal="center" textRotation="90" wrapText="1"/>
      <protection locked="0"/>
    </xf>
    <xf numFmtId="0" fontId="58" fillId="53" borderId="34" xfId="42" applyFont="1" applyFill="1" applyBorder="1" applyAlignment="1" applyProtection="1">
      <alignment horizontal="center" textRotation="90" wrapText="1"/>
      <protection locked="0"/>
    </xf>
    <xf numFmtId="0" fontId="58" fillId="45" borderId="57" xfId="42" applyFont="1" applyFill="1" applyBorder="1" applyAlignment="1" applyProtection="1">
      <alignment horizontal="center" textRotation="90" wrapText="1"/>
      <protection locked="0"/>
    </xf>
    <xf numFmtId="0" fontId="58" fillId="45" borderId="72" xfId="42" applyFont="1" applyFill="1" applyBorder="1" applyAlignment="1" applyProtection="1">
      <alignment horizontal="center" textRotation="90" wrapText="1"/>
      <protection locked="0"/>
    </xf>
    <xf numFmtId="0" fontId="58" fillId="45" borderId="34" xfId="42" applyFont="1" applyFill="1" applyBorder="1" applyAlignment="1" applyProtection="1">
      <alignment horizontal="center" textRotation="90" wrapText="1"/>
      <protection locked="0"/>
    </xf>
    <xf numFmtId="0" fontId="87" fillId="0" borderId="55" xfId="42" applyFont="1" applyBorder="1" applyAlignment="1" applyProtection="1">
      <alignment horizontal="center" vertical="center" wrapText="1"/>
      <protection locked="0"/>
    </xf>
    <xf numFmtId="0" fontId="58" fillId="36" borderId="55" xfId="42" applyFont="1" applyFill="1" applyBorder="1" applyAlignment="1" applyProtection="1">
      <alignment horizontal="center" textRotation="90" wrapText="1"/>
      <protection locked="0"/>
    </xf>
    <xf numFmtId="0" fontId="58" fillId="37" borderId="55" xfId="42" applyFont="1" applyFill="1" applyBorder="1" applyAlignment="1" applyProtection="1">
      <alignment horizontal="center" textRotation="90" wrapText="1"/>
      <protection locked="0"/>
    </xf>
    <xf numFmtId="0" fontId="58" fillId="38" borderId="55" xfId="42" applyFont="1" applyFill="1" applyBorder="1" applyAlignment="1" applyProtection="1">
      <alignment horizontal="center" textRotation="90" wrapText="1"/>
      <protection locked="0"/>
    </xf>
    <xf numFmtId="0" fontId="80" fillId="0" borderId="55" xfId="42" applyFont="1" applyBorder="1" applyAlignment="1" applyProtection="1">
      <alignment horizontal="left" wrapText="1"/>
      <protection locked="0"/>
    </xf>
    <xf numFmtId="0" fontId="23" fillId="0" borderId="57" xfId="42" applyBorder="1" applyAlignment="1" applyProtection="1">
      <alignment horizontal="center" textRotation="90"/>
      <protection locked="0"/>
    </xf>
    <xf numFmtId="0" fontId="23" fillId="0" borderId="72" xfId="42" applyBorder="1" applyAlignment="1" applyProtection="1">
      <alignment horizontal="center" textRotation="90"/>
      <protection locked="0"/>
    </xf>
    <xf numFmtId="0" fontId="23" fillId="0" borderId="34" xfId="42" applyBorder="1" applyAlignment="1" applyProtection="1">
      <alignment horizontal="center" textRotation="90"/>
      <protection locked="0"/>
    </xf>
    <xf numFmtId="0" fontId="58" fillId="0" borderId="57" xfId="42" applyFont="1" applyBorder="1" applyAlignment="1" applyProtection="1">
      <alignment horizontal="center" textRotation="90" wrapText="1"/>
      <protection locked="0"/>
    </xf>
    <xf numFmtId="0" fontId="58" fillId="0" borderId="72" xfId="42" applyFont="1" applyBorder="1" applyAlignment="1" applyProtection="1">
      <alignment horizontal="center" textRotation="90" wrapText="1"/>
      <protection locked="0"/>
    </xf>
    <xf numFmtId="0" fontId="58" fillId="0" borderId="34" xfId="42" applyFont="1" applyBorder="1" applyAlignment="1" applyProtection="1">
      <alignment horizontal="center" textRotation="90" wrapText="1"/>
      <protection locked="0"/>
    </xf>
    <xf numFmtId="0" fontId="71" fillId="0" borderId="55" xfId="42" applyFont="1" applyBorder="1" applyAlignment="1" applyProtection="1">
      <alignment horizontal="center" wrapText="1"/>
      <protection locked="0"/>
    </xf>
    <xf numFmtId="0" fontId="71" fillId="0" borderId="55" xfId="42" applyFont="1" applyBorder="1" applyAlignment="1" applyProtection="1">
      <alignment horizontal="left" vertical="top" wrapText="1"/>
      <protection locked="0"/>
    </xf>
    <xf numFmtId="0" fontId="23" fillId="0" borderId="55" xfId="42" applyBorder="1" applyAlignment="1" applyProtection="1">
      <alignment horizontal="left" vertical="top"/>
      <protection locked="0"/>
    </xf>
    <xf numFmtId="0" fontId="23" fillId="0" borderId="55" xfId="42" applyBorder="1" applyAlignment="1" applyProtection="1">
      <alignment horizontal="left" vertical="top" wrapText="1"/>
      <protection locked="0"/>
    </xf>
    <xf numFmtId="0" fontId="81" fillId="0" borderId="55" xfId="42" applyFont="1" applyBorder="1" applyAlignment="1" applyProtection="1">
      <alignment horizontal="center" wrapText="1"/>
      <protection locked="0"/>
    </xf>
    <xf numFmtId="0" fontId="58" fillId="0" borderId="55" xfId="42" applyFont="1" applyBorder="1" applyAlignment="1" applyProtection="1">
      <alignment horizontal="center" wrapText="1"/>
      <protection locked="0"/>
    </xf>
    <xf numFmtId="0" fontId="23" fillId="0" borderId="55" xfId="42" applyBorder="1" applyAlignment="1" applyProtection="1">
      <alignment horizontal="center" vertical="top" wrapText="1"/>
      <protection locked="0"/>
    </xf>
    <xf numFmtId="0" fontId="23" fillId="0" borderId="55" xfId="42" applyBorder="1" applyAlignment="1" applyProtection="1">
      <alignment horizontal="center" vertical="top"/>
      <protection locked="0"/>
    </xf>
    <xf numFmtId="0" fontId="20" fillId="0" borderId="11" xfId="0" applyFont="1" applyBorder="1" applyAlignment="1">
      <alignment horizontal="center" wrapText="1"/>
    </xf>
    <xf numFmtId="0" fontId="34" fillId="0" borderId="38" xfId="0" applyFont="1" applyFill="1" applyBorder="1" applyAlignment="1">
      <alignment vertical="center" wrapText="1"/>
    </xf>
    <xf numFmtId="0" fontId="36" fillId="0" borderId="39" xfId="0" applyFont="1" applyFill="1" applyBorder="1" applyAlignment="1">
      <alignment horizontal="center" vertical="center"/>
    </xf>
    <xf numFmtId="0" fontId="54" fillId="0" borderId="39" xfId="0" applyFont="1" applyFill="1" applyBorder="1" applyAlignment="1">
      <alignment horizontal="center" vertical="center"/>
    </xf>
    <xf numFmtId="0" fontId="34" fillId="0" borderId="38" xfId="0" applyFont="1" applyFill="1" applyBorder="1" applyAlignment="1">
      <alignment horizontal="center" vertical="center" wrapText="1"/>
    </xf>
    <xf numFmtId="0" fontId="35" fillId="0" borderId="38" xfId="0" applyFont="1" applyFill="1" applyBorder="1" applyAlignment="1">
      <alignment vertical="center" wrapText="1"/>
    </xf>
    <xf numFmtId="0" fontId="22" fillId="0" borderId="39" xfId="0" applyFont="1" applyFill="1" applyBorder="1" applyAlignment="1">
      <alignment horizontal="center" vertical="center"/>
    </xf>
    <xf numFmtId="0" fontId="35" fillId="0" borderId="38" xfId="0" applyFont="1" applyFill="1" applyBorder="1" applyAlignment="1">
      <alignment horizontal="center" vertical="center" wrapText="1"/>
    </xf>
    <xf numFmtId="0" fontId="49" fillId="0" borderId="38" xfId="0" applyFont="1" applyFill="1" applyBorder="1" applyAlignment="1">
      <alignment horizontal="center" vertical="center" wrapText="1"/>
    </xf>
    <xf numFmtId="0" fontId="34" fillId="0" borderId="39" xfId="0" applyFont="1" applyFill="1" applyBorder="1" applyAlignment="1">
      <alignment vertical="center" wrapText="1"/>
    </xf>
    <xf numFmtId="0" fontId="36" fillId="36" borderId="38" xfId="0" applyFont="1" applyFill="1" applyBorder="1" applyAlignment="1">
      <alignment horizontal="center" vertical="center"/>
    </xf>
    <xf numFmtId="0" fontId="49" fillId="44" borderId="39" xfId="0" applyFont="1" applyFill="1" applyBorder="1" applyAlignment="1">
      <alignment horizontal="center" vertical="center" wrapText="1"/>
    </xf>
    <xf numFmtId="0" fontId="54" fillId="36" borderId="38" xfId="0" applyFont="1" applyFill="1" applyBorder="1" applyAlignment="1">
      <alignment horizontal="center" vertical="center"/>
    </xf>
    <xf numFmtId="0" fontId="34" fillId="0" borderId="39" xfId="0" applyFont="1" applyFill="1" applyBorder="1" applyAlignment="1">
      <alignment horizontal="center" vertical="center" wrapText="1"/>
    </xf>
    <xf numFmtId="0" fontId="93" fillId="0" borderId="59" xfId="0" applyFont="1" applyFill="1" applyBorder="1" applyAlignment="1">
      <alignment horizontal="center" vertical="center" wrapText="1"/>
    </xf>
    <xf numFmtId="0" fontId="93" fillId="0" borderId="28" xfId="0" applyFont="1" applyFill="1" applyBorder="1" applyAlignment="1">
      <alignment horizontal="center" vertical="center" wrapText="1"/>
    </xf>
    <xf numFmtId="0" fontId="38" fillId="0" borderId="39" xfId="0" applyFont="1" applyFill="1" applyBorder="1" applyAlignment="1">
      <alignment vertical="center"/>
    </xf>
    <xf numFmtId="0" fontId="59" fillId="0" borderId="39" xfId="0" applyFont="1" applyFill="1" applyBorder="1" applyAlignment="1">
      <alignment vertical="center"/>
    </xf>
    <xf numFmtId="0" fontId="44" fillId="0" borderId="39" xfId="0" applyFont="1" applyFill="1" applyBorder="1" applyAlignment="1">
      <alignment vertical="center"/>
    </xf>
    <xf numFmtId="0" fontId="38" fillId="0" borderId="39" xfId="0" applyFont="1" applyFill="1" applyBorder="1" applyAlignment="1">
      <alignment horizontal="center" vertical="center"/>
    </xf>
    <xf numFmtId="0" fontId="61" fillId="47" borderId="38" xfId="0" applyFont="1" applyFill="1" applyBorder="1" applyAlignment="1">
      <alignment horizontal="center" vertical="center"/>
    </xf>
    <xf numFmtId="0" fontId="49" fillId="48" borderId="39" xfId="0" applyFont="1" applyFill="1" applyBorder="1" applyAlignment="1">
      <alignment horizontal="center" vertical="center" wrapText="1"/>
    </xf>
    <xf numFmtId="0" fontId="20" fillId="42" borderId="28" xfId="0" applyFont="1" applyFill="1" applyBorder="1" applyAlignment="1">
      <alignment horizontal="left" vertical="center" wrapText="1"/>
    </xf>
    <xf numFmtId="0" fontId="61" fillId="0" borderId="38" xfId="0" applyFont="1" applyFill="1" applyBorder="1" applyAlignment="1">
      <alignment horizontal="center" vertical="center"/>
    </xf>
    <xf numFmtId="0" fontId="61" fillId="0" borderId="39" xfId="0" applyFont="1" applyFill="1" applyBorder="1" applyAlignment="1">
      <alignment horizontal="center" vertical="center"/>
    </xf>
    <xf numFmtId="0" fontId="38" fillId="0" borderId="38" xfId="0" applyFont="1" applyFill="1" applyBorder="1" applyAlignment="1">
      <alignment vertical="center"/>
    </xf>
    <xf numFmtId="0" fontId="38" fillId="0" borderId="38" xfId="0" applyFont="1" applyFill="1" applyBorder="1" applyAlignment="1">
      <alignment horizontal="center" vertical="center"/>
    </xf>
    <xf numFmtId="0" fontId="23" fillId="0" borderId="39" xfId="42" applyFill="1" applyBorder="1"/>
    <xf numFmtId="0" fontId="59" fillId="0" borderId="38" xfId="0" applyFont="1" applyFill="1" applyBorder="1" applyAlignment="1">
      <alignment vertical="center"/>
    </xf>
    <xf numFmtId="0" fontId="44" fillId="0" borderId="38" xfId="0" applyFont="1" applyFill="1" applyBorder="1" applyAlignment="1">
      <alignment vertical="center"/>
    </xf>
    <xf numFmtId="0" fontId="23" fillId="0" borderId="39" xfId="42" applyFill="1" applyBorder="1" applyAlignment="1">
      <alignment vertical="center"/>
    </xf>
    <xf numFmtId="0" fontId="41" fillId="0" borderId="39" xfId="42" applyFont="1" applyFill="1" applyBorder="1"/>
    <xf numFmtId="0" fontId="66" fillId="0" borderId="39" xfId="0" applyFont="1" applyFill="1" applyBorder="1" applyAlignment="1">
      <alignment horizontal="center" vertical="center"/>
    </xf>
    <xf numFmtId="0" fontId="70" fillId="38" borderId="38" xfId="42" applyFont="1" applyFill="1" applyBorder="1" applyAlignment="1">
      <alignment horizontal="center"/>
    </xf>
    <xf numFmtId="0" fontId="53" fillId="38" borderId="38" xfId="42" applyFont="1" applyFill="1" applyBorder="1" applyAlignment="1">
      <alignment horizontal="center"/>
    </xf>
    <xf numFmtId="0" fontId="49" fillId="49" borderId="39" xfId="0" applyFont="1" applyFill="1" applyBorder="1" applyAlignment="1">
      <alignment horizontal="center" vertical="center" wrapText="1"/>
    </xf>
    <xf numFmtId="0" fontId="70" fillId="38" borderId="38" xfId="42" applyFont="1" applyFill="1" applyBorder="1" applyAlignment="1">
      <alignment horizontal="center" vertical="center"/>
    </xf>
    <xf numFmtId="0" fontId="41" fillId="0" borderId="56" xfId="0" applyFont="1" applyBorder="1" applyAlignment="1">
      <alignment vertical="center"/>
    </xf>
    <xf numFmtId="0" fontId="57" fillId="0" borderId="55" xfId="0" applyFont="1" applyBorder="1" applyAlignment="1">
      <alignment vertical="center"/>
    </xf>
    <xf numFmtId="0" fontId="41" fillId="0" borderId="55" xfId="0" applyFont="1" applyBorder="1" applyAlignment="1">
      <alignment vertical="center"/>
    </xf>
    <xf numFmtId="0" fontId="34" fillId="0" borderId="0" xfId="0" applyFont="1" applyBorder="1" applyAlignment="1">
      <alignment vertical="center"/>
    </xf>
    <xf numFmtId="0" fontId="35" fillId="0" borderId="26" xfId="0" applyFont="1" applyFill="1" applyBorder="1" applyAlignment="1">
      <alignment horizontal="center" vertical="center" wrapText="1"/>
    </xf>
    <xf numFmtId="0" fontId="94" fillId="0" borderId="28" xfId="0" applyFont="1" applyFill="1" applyBorder="1" applyAlignment="1">
      <alignment horizontal="center" vertical="center" wrapText="1"/>
    </xf>
    <xf numFmtId="0" fontId="60" fillId="0" borderId="22" xfId="0" applyFont="1" applyFill="1" applyBorder="1" applyAlignment="1">
      <alignment horizontal="center" vertical="center" wrapText="1"/>
    </xf>
    <xf numFmtId="0" fontId="23" fillId="0" borderId="55" xfId="0" applyFont="1" applyBorder="1" applyAlignment="1">
      <alignment horizontal="center"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2" xfId="43" xr:uid="{392A79E0-C58A-45FE-8337-1331BC1C072B}"/>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53">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degree="90">
          <stop position="0">
            <color rgb="FFFFFFCC"/>
          </stop>
          <stop position="1">
            <color rgb="FFFFFF66"/>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degree="90">
          <stop position="0">
            <color rgb="FFFFFFCC"/>
          </stop>
          <stop position="1">
            <color rgb="FFFFFF66"/>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rgb="FFFFFFCC"/>
          </stop>
          <stop position="1">
            <color rgb="FFFFFF66"/>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rgb="FFFFFFCC"/>
          </stop>
          <stop position="1">
            <color rgb="FFFFFF66"/>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rgb="FFFFFFCC"/>
          </stop>
          <stop position="1">
            <color rgb="FFFFFF66"/>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rgb="FFFFFFCC"/>
          </stop>
          <stop position="1">
            <color rgb="FFFFFF66"/>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rgb="FFFFFFCC"/>
          </stop>
          <stop position="1">
            <color rgb="FFFFFF66"/>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theme="8" tint="0.40000610370189521"/>
          </stop>
        </gradientFill>
      </fill>
    </dxf>
    <dxf>
      <fill>
        <gradientFill degree="90">
          <stop position="0">
            <color rgb="FFFFFFCC"/>
          </stop>
          <stop position="1">
            <color rgb="FFFFFF66"/>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theme="8" tint="0.40000610370189521"/>
          </stop>
        </gradientFill>
      </fill>
    </dxf>
    <dxf>
      <fill>
        <gradientFill degree="90">
          <stop position="0">
            <color rgb="FFFFFFCC"/>
          </stop>
          <stop position="1">
            <color rgb="FFFFFF66"/>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66FF33"/>
          </stop>
        </gradientFill>
      </fill>
    </dxf>
    <dxf>
      <fill>
        <gradientFill degree="90">
          <stop position="0">
            <color theme="0"/>
          </stop>
          <stop position="1">
            <color theme="6"/>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theme="0"/>
          </stop>
          <stop position="1">
            <color theme="5" tint="0.40000610370189521"/>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theme="0"/>
          </stop>
          <stop position="1">
            <color theme="5" tint="0.40000610370189521"/>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theme="0"/>
          </stop>
          <stop position="1">
            <color theme="5" tint="0.40000610370189521"/>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theme="0"/>
          </stop>
          <stop position="1">
            <color theme="5" tint="0.40000610370189521"/>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rgb="FFFFFFCC"/>
          </stop>
          <stop position="1">
            <color rgb="FFFFFF66"/>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theme="8" tint="0.40000610370189521"/>
          </stop>
        </gradientFill>
      </fill>
    </dxf>
    <dxf>
      <fill>
        <gradientFill degree="90">
          <stop position="0">
            <color rgb="FFFFFFCC"/>
          </stop>
          <stop position="1">
            <color rgb="FFFFFF66"/>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rgb="FF00B0F0"/>
          </stop>
        </gradientFill>
      </fill>
    </dxf>
    <dxf>
      <fill>
        <gradientFill degree="90">
          <stop position="0">
            <color theme="0"/>
          </stop>
          <stop position="1">
            <color theme="5" tint="0.40000610370189521"/>
          </stop>
        </gradientFill>
      </fill>
    </dxf>
    <dxf>
      <fill>
        <gradientFill degree="90">
          <stop position="0">
            <color rgb="FFFFFFCC"/>
          </stop>
          <stop position="1">
            <color rgb="FFFFFF66"/>
          </stop>
        </gradientFill>
      </fill>
    </dxf>
    <dxf>
      <fill>
        <gradientFill degree="135">
          <stop position="0">
            <color theme="0"/>
          </stop>
          <stop position="1">
            <color rgb="FFCC99FF"/>
          </stop>
        </gradientFill>
      </fill>
    </dxf>
    <dxf>
      <fill>
        <gradientFill degree="45">
          <stop position="0">
            <color theme="0"/>
          </stop>
          <stop position="1">
            <color rgb="FFCC99FF"/>
          </stop>
        </gradientFill>
      </fill>
    </dxf>
    <dxf>
      <fill>
        <gradientFill degree="90">
          <stop position="0">
            <color theme="0"/>
          </stop>
          <stop position="1">
            <color theme="8" tint="0.40000610370189521"/>
          </stop>
        </gradientFill>
      </fill>
    </dxf>
    <dxf>
      <fill>
        <gradientFill type="path">
          <stop position="0">
            <color theme="0"/>
          </stop>
          <stop position="1">
            <color theme="8" tint="0.40000610370189521"/>
          </stop>
        </gradientFill>
      </fill>
    </dxf>
    <dxf>
      <fill>
        <gradientFill degree="90">
          <stop position="0">
            <color theme="0"/>
          </stop>
          <stop position="1">
            <color theme="3" tint="0.59999389629810485"/>
          </stop>
        </gradientFill>
      </fill>
    </dxf>
    <dxf>
      <fill>
        <gradientFill degree="90">
          <stop position="0">
            <color theme="0"/>
          </stop>
          <stop position="1">
            <color rgb="FF00FF00"/>
          </stop>
        </gradientFill>
      </fill>
    </dxf>
    <dxf>
      <fill>
        <gradientFill degree="90">
          <stop position="0">
            <color theme="0"/>
          </stop>
          <stop position="1">
            <color rgb="FFFFC000"/>
          </stop>
        </gradientFill>
      </fill>
    </dxf>
    <dxf>
      <fill>
        <gradientFill type="path">
          <stop position="0">
            <color theme="0"/>
          </stop>
          <stop position="1">
            <color rgb="FFFD836F"/>
          </stop>
        </gradientFill>
      </fill>
    </dxf>
    <dxf>
      <fill>
        <gradientFill degree="90">
          <stop position="0">
            <color theme="0"/>
          </stop>
          <stop position="1">
            <color theme="7"/>
          </stop>
        </gradientFill>
      </fill>
    </dxf>
    <dxf>
      <fill>
        <gradientFill degree="90">
          <stop position="0">
            <color theme="0"/>
          </stop>
          <stop position="1">
            <color theme="8"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3" tint="0.59999389629810485"/>
          </stop>
        </gradientFill>
      </fill>
    </dxf>
    <dxf>
      <fill>
        <gradientFill degree="90">
          <stop position="0">
            <color theme="0"/>
          </stop>
          <stop position="1">
            <color rgb="FF00FF00"/>
          </stop>
        </gradientFill>
      </fill>
    </dxf>
    <dxf>
      <fill>
        <gradientFill degree="90">
          <stop position="0">
            <color theme="0"/>
          </stop>
          <stop position="1">
            <color rgb="FFFFC000"/>
          </stop>
        </gradientFill>
      </fill>
    </dxf>
    <dxf>
      <fill>
        <gradientFill type="path">
          <stop position="0">
            <color theme="0"/>
          </stop>
          <stop position="1">
            <color rgb="FFFD836F"/>
          </stop>
        </gradientFill>
      </fill>
    </dxf>
    <dxf>
      <fill>
        <gradientFill degree="90">
          <stop position="0">
            <color theme="0"/>
          </stop>
          <stop position="1">
            <color theme="9" tint="0.59999389629810485"/>
          </stop>
        </gradientFill>
      </fill>
    </dxf>
    <dxf>
      <fill>
        <gradientFill degree="90">
          <stop position="0">
            <color theme="0"/>
          </stop>
          <stop position="1">
            <color rgb="FF00FF00"/>
          </stop>
        </gradientFill>
      </fill>
    </dxf>
    <dxf>
      <fill>
        <gradientFill degree="90">
          <stop position="0">
            <color theme="0"/>
          </stop>
          <stop position="1">
            <color rgb="FFFFC000"/>
          </stop>
        </gradientFill>
      </fill>
    </dxf>
    <dxf>
      <fill>
        <gradientFill type="path">
          <stop position="0">
            <color theme="0"/>
          </stop>
          <stop position="1">
            <color rgb="FFFD836F"/>
          </stop>
        </gradientFill>
      </fill>
    </dxf>
    <dxf>
      <fill>
        <gradientFill degree="90">
          <stop position="0">
            <color theme="9" tint="0.59999389629810485"/>
          </stop>
          <stop position="1">
            <color theme="9" tint="0.80001220740379042"/>
          </stop>
        </gradientFill>
      </fill>
    </dxf>
    <dxf>
      <fill>
        <gradientFill degree="90">
          <stop position="0">
            <color theme="0"/>
          </stop>
          <stop position="1">
            <color rgb="FF00FF00"/>
          </stop>
        </gradientFill>
      </fill>
    </dxf>
    <dxf>
      <fill>
        <gradientFill degree="90">
          <stop position="0">
            <color theme="0"/>
          </stop>
          <stop position="1">
            <color rgb="FFFF0000"/>
          </stop>
        </gradientFill>
      </fill>
    </dxf>
    <dxf>
      <fill>
        <gradientFill degree="90">
          <stop position="0">
            <color theme="7" tint="0.80001220740379042"/>
          </stop>
          <stop position="1">
            <color rgb="FFFFC000"/>
          </stop>
        </gradientFill>
      </fill>
    </dxf>
  </dxfs>
  <tableStyles count="0" defaultTableStyle="TableStyleMedium2" defaultPivotStyle="PivotStyleLight16"/>
  <colors>
    <mruColors>
      <color rgb="FFFFFF99"/>
      <color rgb="FFCC99FF"/>
      <color rgb="FF9933FF"/>
      <color rgb="FF00FF00"/>
      <color rgb="FFFD8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33</xdr:col>
      <xdr:colOff>533399</xdr:colOff>
      <xdr:row>0</xdr:row>
      <xdr:rowOff>0</xdr:rowOff>
    </xdr:from>
    <xdr:to>
      <xdr:col>36</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7146249" y="0"/>
          <a:ext cx="1790701" cy="1371600"/>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0</xdr:row>
      <xdr:rowOff>169545</xdr:rowOff>
    </xdr:from>
    <xdr:to>
      <xdr:col>12</xdr:col>
      <xdr:colOff>0</xdr:colOff>
      <xdr:row>0</xdr:row>
      <xdr:rowOff>1196340</xdr:rowOff>
    </xdr:to>
    <xdr:grpSp>
      <xdr:nvGrpSpPr>
        <xdr:cNvPr id="2" name="Group 1">
          <a:extLst>
            <a:ext uri="{FF2B5EF4-FFF2-40B4-BE49-F238E27FC236}">
              <a16:creationId xmlns:a16="http://schemas.microsoft.com/office/drawing/2014/main" id="{9F74FB95-B801-47CE-B30A-DC1D3415472B}"/>
            </a:ext>
          </a:extLst>
        </xdr:cNvPr>
        <xdr:cNvGrpSpPr>
          <a:grpSpLocks/>
        </xdr:cNvGrpSpPr>
      </xdr:nvGrpSpPr>
      <xdr:grpSpPr bwMode="auto">
        <a:xfrm>
          <a:off x="9582150" y="169545"/>
          <a:ext cx="0" cy="1026795"/>
          <a:chOff x="17229667" y="47625"/>
          <a:chExt cx="1652845" cy="1085851"/>
        </a:xfrm>
      </xdr:grpSpPr>
      <xdr:sp macro="" textlink="">
        <xdr:nvSpPr>
          <xdr:cNvPr id="3" name="Rectangle 2">
            <a:extLst>
              <a:ext uri="{FF2B5EF4-FFF2-40B4-BE49-F238E27FC236}">
                <a16:creationId xmlns:a16="http://schemas.microsoft.com/office/drawing/2014/main" id="{AFA5F783-72C9-45DC-8BCC-E00393CBCF0E}"/>
              </a:ext>
            </a:extLst>
          </xdr:cNvPr>
          <xdr:cNvSpPr/>
        </xdr:nvSpPr>
        <xdr:spPr>
          <a:xfrm>
            <a:off x="17229667" y="47625"/>
            <a:ext cx="775567" cy="4953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sp macro="" textlink="">
        <xdr:nvSpPr>
          <xdr:cNvPr id="4" name="Rectangle 3">
            <a:extLst>
              <a:ext uri="{FF2B5EF4-FFF2-40B4-BE49-F238E27FC236}">
                <a16:creationId xmlns:a16="http://schemas.microsoft.com/office/drawing/2014/main" id="{519C9524-F27C-45D5-9D68-88FA8F6B7BF0}"/>
              </a:ext>
            </a:extLst>
          </xdr:cNvPr>
          <xdr:cNvSpPr/>
        </xdr:nvSpPr>
        <xdr:spPr>
          <a:xfrm>
            <a:off x="17247633" y="619126"/>
            <a:ext cx="772531" cy="51435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sp macro="" textlink="">
        <xdr:nvSpPr>
          <xdr:cNvPr id="5" name="Rectangle 4">
            <a:extLst>
              <a:ext uri="{FF2B5EF4-FFF2-40B4-BE49-F238E27FC236}">
                <a16:creationId xmlns:a16="http://schemas.microsoft.com/office/drawing/2014/main" id="{95B69CE3-C7F5-4C92-86B3-00E800453E5D}"/>
              </a:ext>
            </a:extLst>
          </xdr:cNvPr>
          <xdr:cNvSpPr/>
        </xdr:nvSpPr>
        <xdr:spPr>
          <a:xfrm>
            <a:off x="18129057" y="638176"/>
            <a:ext cx="753455"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sp macro="" textlink="">
        <xdr:nvSpPr>
          <xdr:cNvPr id="6" name="Rectangle 5">
            <a:extLst>
              <a:ext uri="{FF2B5EF4-FFF2-40B4-BE49-F238E27FC236}">
                <a16:creationId xmlns:a16="http://schemas.microsoft.com/office/drawing/2014/main" id="{17D7AAB8-D42E-461E-81E4-B2059CD1B9DC}"/>
              </a:ext>
            </a:extLst>
          </xdr:cNvPr>
          <xdr:cNvSpPr/>
        </xdr:nvSpPr>
        <xdr:spPr>
          <a:xfrm>
            <a:off x="18129057" y="66675"/>
            <a:ext cx="740738" cy="5143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grpSp>
    <xdr:clientData/>
  </xdr:twoCellAnchor>
  <xdr:twoCellAnchor>
    <xdr:from>
      <xdr:col>57</xdr:col>
      <xdr:colOff>38100</xdr:colOff>
      <xdr:row>0</xdr:row>
      <xdr:rowOff>695325</xdr:rowOff>
    </xdr:from>
    <xdr:to>
      <xdr:col>65</xdr:col>
      <xdr:colOff>114300</xdr:colOff>
      <xdr:row>0</xdr:row>
      <xdr:rowOff>1143000</xdr:rowOff>
    </xdr:to>
    <xdr:grpSp>
      <xdr:nvGrpSpPr>
        <xdr:cNvPr id="7" name="Group 6">
          <a:extLst>
            <a:ext uri="{FF2B5EF4-FFF2-40B4-BE49-F238E27FC236}">
              <a16:creationId xmlns:a16="http://schemas.microsoft.com/office/drawing/2014/main" id="{097D842D-2957-4EB6-9F23-3BED5671F36C}"/>
            </a:ext>
          </a:extLst>
        </xdr:cNvPr>
        <xdr:cNvGrpSpPr>
          <a:grpSpLocks/>
        </xdr:cNvGrpSpPr>
      </xdr:nvGrpSpPr>
      <xdr:grpSpPr bwMode="auto">
        <a:xfrm>
          <a:off x="32727900" y="695325"/>
          <a:ext cx="3228975" cy="447675"/>
          <a:chOff x="37429016" y="695324"/>
          <a:chExt cx="3632200" cy="495300"/>
        </a:xfrm>
      </xdr:grpSpPr>
      <xdr:sp macro="" textlink="">
        <xdr:nvSpPr>
          <xdr:cNvPr id="8" name="Rectangle 7">
            <a:extLst>
              <a:ext uri="{FF2B5EF4-FFF2-40B4-BE49-F238E27FC236}">
                <a16:creationId xmlns:a16="http://schemas.microsoft.com/office/drawing/2014/main" id="{05914CA1-076B-439D-BC20-35AC8148C625}"/>
              </a:ext>
            </a:extLst>
          </xdr:cNvPr>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9" name="Rectangle 8">
            <a:extLst>
              <a:ext uri="{FF2B5EF4-FFF2-40B4-BE49-F238E27FC236}">
                <a16:creationId xmlns:a16="http://schemas.microsoft.com/office/drawing/2014/main" id="{40AC0B28-22B5-4348-97F2-92F1E045065C}"/>
              </a:ext>
            </a:extLst>
          </xdr:cNvPr>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0" name="Rectangle 9">
            <a:extLst>
              <a:ext uri="{FF2B5EF4-FFF2-40B4-BE49-F238E27FC236}">
                <a16:creationId xmlns:a16="http://schemas.microsoft.com/office/drawing/2014/main" id="{7F24E3C1-81C0-4F83-80DA-25612EEA3FF6}"/>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44"/>
  <sheetViews>
    <sheetView tabSelected="1" zoomScale="80" zoomScaleNormal="80" workbookViewId="0">
      <pane ySplit="7" topLeftCell="A8" activePane="bottomLeft" state="frozen"/>
      <selection pane="bottomLeft" activeCell="A9" sqref="A9:XFD238"/>
    </sheetView>
  </sheetViews>
  <sheetFormatPr defaultColWidth="9.140625" defaultRowHeight="18"/>
  <cols>
    <col min="1" max="1" width="9.140625" style="341"/>
    <col min="2" max="6" width="9.140625" style="342" customWidth="1"/>
    <col min="7" max="7" width="36.5703125" style="3" bestFit="1" customWidth="1"/>
    <col min="8" max="8" width="35.7109375" style="171" customWidth="1"/>
    <col min="9" max="9" width="19.42578125" style="3" customWidth="1"/>
    <col min="10" max="10" width="16" style="3" customWidth="1"/>
    <col min="11" max="11" width="6.42578125" style="3" customWidth="1"/>
    <col min="12" max="12" width="7.7109375" style="317" customWidth="1"/>
    <col min="13" max="15" width="18.5703125" style="204" customWidth="1"/>
    <col min="16" max="16" width="8.7109375" style="3" customWidth="1"/>
    <col min="17" max="17" width="8.7109375" style="5" customWidth="1"/>
    <col min="18" max="18" width="8.7109375" style="3" customWidth="1"/>
    <col min="19" max="19" width="8.7109375" style="5" customWidth="1"/>
    <col min="20" max="20" width="8.7109375" style="3" customWidth="1"/>
    <col min="21" max="21" width="8.7109375" style="5" customWidth="1"/>
    <col min="22" max="22" width="8.7109375" style="3" customWidth="1"/>
    <col min="23" max="23" width="8.7109375" style="5" customWidth="1"/>
    <col min="24" max="24" width="8.7109375" style="3" customWidth="1"/>
    <col min="25" max="25" width="8.7109375" style="5" customWidth="1"/>
    <col min="26" max="26" width="8.7109375" style="3" customWidth="1"/>
    <col min="27" max="27" width="8.7109375" style="5" customWidth="1"/>
    <col min="28" max="28" width="8.7109375" style="3" customWidth="1"/>
    <col min="29" max="29" width="8.7109375" style="5" customWidth="1"/>
    <col min="30" max="30" width="8.7109375" style="3" customWidth="1"/>
    <col min="31" max="31" width="8.7109375" style="5" customWidth="1"/>
    <col min="32" max="32" width="18.5703125" style="212" customWidth="1"/>
    <col min="33" max="34" width="8.7109375" style="3" customWidth="1"/>
    <col min="35" max="35" width="8.7109375" style="194" customWidth="1"/>
    <col min="36" max="37" width="8.7109375" style="3" customWidth="1"/>
    <col min="38" max="38" width="8.7109375" style="194" customWidth="1"/>
    <col min="39" max="40" width="8.7109375" style="3" customWidth="1"/>
    <col min="41" max="41" width="8.7109375" style="194" customWidth="1"/>
    <col min="42" max="43" width="8.7109375" style="3" customWidth="1"/>
    <col min="44" max="44" width="8.7109375" style="194" customWidth="1"/>
    <col min="45" max="46" width="8.7109375" style="3" customWidth="1"/>
    <col min="47" max="47" width="8.7109375" style="194" customWidth="1"/>
    <col min="48" max="48" width="8.7109375" style="3" customWidth="1"/>
    <col min="49" max="49" width="8.7109375" style="11" customWidth="1"/>
    <col min="50" max="50" width="8.7109375" style="194" customWidth="1"/>
    <col min="51" max="52" width="8.7109375" style="3" customWidth="1"/>
    <col min="53" max="53" width="8.7109375" style="194" customWidth="1"/>
    <col min="54" max="55" width="8.7109375" style="3" customWidth="1"/>
    <col min="56" max="56" width="8.7109375" style="194" customWidth="1"/>
    <col min="57" max="58" width="8.7109375" style="3" customWidth="1"/>
    <col min="59" max="59" width="8.7109375" style="194" customWidth="1"/>
    <col min="60" max="61" width="8.7109375" style="3" customWidth="1"/>
    <col min="62" max="62" width="8.7109375" style="194" customWidth="1"/>
    <col min="63" max="64" width="8.7109375" style="3" customWidth="1"/>
    <col min="65" max="65" width="8.7109375" style="194" customWidth="1"/>
    <col min="66" max="66" width="23.5703125" style="204" customWidth="1"/>
    <col min="67" max="67" width="8.7109375" style="3" customWidth="1"/>
    <col min="68" max="68" width="8.7109375" style="190" customWidth="1"/>
    <col min="69" max="69" width="8.7109375" style="3" customWidth="1"/>
    <col min="70" max="70" width="8.7109375" style="190" customWidth="1"/>
    <col min="71" max="71" width="8.7109375" style="3" customWidth="1"/>
    <col min="72" max="72" width="8.7109375" style="190" customWidth="1"/>
    <col min="73" max="73" width="8.7109375" style="3" customWidth="1"/>
    <col min="74" max="74" width="8.7109375" style="190" customWidth="1"/>
    <col min="75" max="75" width="18.5703125" style="204" customWidth="1"/>
    <col min="76" max="84" width="10" style="11" customWidth="1"/>
    <col min="85" max="86" width="11" style="11" customWidth="1"/>
    <col min="87" max="98" width="8.5703125" style="11" customWidth="1"/>
    <col min="99" max="99" width="18.5703125" style="204" customWidth="1"/>
    <col min="100" max="100" width="29.140625" style="4" customWidth="1"/>
    <col min="101" max="16384" width="9.140625" style="2"/>
  </cols>
  <sheetData>
    <row r="1" spans="1:100" s="1" customFormat="1" ht="39.950000000000003" customHeight="1">
      <c r="A1" s="363" t="s">
        <v>0</v>
      </c>
      <c r="B1" s="365" t="s">
        <v>1</v>
      </c>
      <c r="C1" s="367" t="s">
        <v>2</v>
      </c>
      <c r="D1" s="369" t="s">
        <v>3</v>
      </c>
      <c r="E1" s="359" t="s">
        <v>4</v>
      </c>
      <c r="F1" s="361" t="s">
        <v>5</v>
      </c>
      <c r="G1" s="446" t="s">
        <v>6</v>
      </c>
      <c r="H1" s="453" t="s">
        <v>7</v>
      </c>
      <c r="I1" s="454"/>
      <c r="J1" s="454"/>
      <c r="K1" s="358" t="s">
        <v>8</v>
      </c>
      <c r="L1" s="357" t="s">
        <v>9</v>
      </c>
      <c r="M1" s="471" t="s">
        <v>10</v>
      </c>
      <c r="N1" s="473" t="s">
        <v>11</v>
      </c>
      <c r="O1" s="444" t="s">
        <v>12</v>
      </c>
      <c r="P1" s="459" t="s">
        <v>13</v>
      </c>
      <c r="Q1" s="460"/>
      <c r="R1" s="388" t="s">
        <v>14</v>
      </c>
      <c r="S1" s="389"/>
      <c r="T1" s="388" t="s">
        <v>15</v>
      </c>
      <c r="U1" s="389"/>
      <c r="V1" s="388" t="s">
        <v>16</v>
      </c>
      <c r="W1" s="389"/>
      <c r="X1" s="388" t="s">
        <v>17</v>
      </c>
      <c r="Y1" s="389"/>
      <c r="Z1" s="388" t="s">
        <v>18</v>
      </c>
      <c r="AA1" s="389"/>
      <c r="AB1" s="388" t="s">
        <v>19</v>
      </c>
      <c r="AC1" s="389"/>
      <c r="AD1" s="419" t="s">
        <v>20</v>
      </c>
      <c r="AE1" s="420"/>
      <c r="AF1" s="468" t="s">
        <v>21</v>
      </c>
      <c r="AG1" s="475" t="s">
        <v>22</v>
      </c>
      <c r="AH1" s="476"/>
      <c r="AI1" s="476"/>
      <c r="AJ1" s="476"/>
      <c r="AK1" s="476"/>
      <c r="AL1" s="477"/>
      <c r="AM1" s="433" t="s">
        <v>23</v>
      </c>
      <c r="AN1" s="434"/>
      <c r="AO1" s="434"/>
      <c r="AP1" s="434"/>
      <c r="AQ1" s="434"/>
      <c r="AR1" s="434"/>
      <c r="AS1" s="434"/>
      <c r="AT1" s="434"/>
      <c r="AU1" s="434"/>
      <c r="AV1" s="434"/>
      <c r="AW1" s="434"/>
      <c r="AX1" s="435"/>
      <c r="AY1" s="404" t="s">
        <v>24</v>
      </c>
      <c r="AZ1" s="405"/>
      <c r="BA1" s="405"/>
      <c r="BB1" s="405"/>
      <c r="BC1" s="405"/>
      <c r="BD1" s="405"/>
      <c r="BE1" s="405"/>
      <c r="BF1" s="405"/>
      <c r="BG1" s="405"/>
      <c r="BH1" s="405"/>
      <c r="BI1" s="405"/>
      <c r="BJ1" s="405"/>
      <c r="BK1" s="405"/>
      <c r="BL1" s="405"/>
      <c r="BM1" s="406"/>
      <c r="BN1" s="416" t="s">
        <v>25</v>
      </c>
      <c r="BO1" s="388" t="s">
        <v>26</v>
      </c>
      <c r="BP1" s="389"/>
      <c r="BQ1" s="388" t="s">
        <v>27</v>
      </c>
      <c r="BR1" s="389"/>
      <c r="BS1" s="388" t="s">
        <v>28</v>
      </c>
      <c r="BT1" s="389"/>
      <c r="BU1" s="388" t="s">
        <v>29</v>
      </c>
      <c r="BV1" s="389"/>
      <c r="BW1" s="429" t="s">
        <v>30</v>
      </c>
      <c r="BX1" s="442" t="s">
        <v>31</v>
      </c>
      <c r="BY1" s="431" t="s">
        <v>32</v>
      </c>
      <c r="BZ1" s="425" t="s">
        <v>33</v>
      </c>
      <c r="CA1" s="396" t="s">
        <v>34</v>
      </c>
      <c r="CB1" s="396"/>
      <c r="CC1" s="396"/>
      <c r="CD1" s="396"/>
      <c r="CE1" s="396"/>
      <c r="CF1" s="396"/>
      <c r="CG1" s="396"/>
      <c r="CH1" s="397"/>
      <c r="CI1" s="382" t="s">
        <v>35</v>
      </c>
      <c r="CJ1" s="383"/>
      <c r="CK1" s="382" t="s">
        <v>36</v>
      </c>
      <c r="CL1" s="383"/>
      <c r="CM1" s="382" t="s">
        <v>37</v>
      </c>
      <c r="CN1" s="383"/>
      <c r="CO1" s="376" t="s">
        <v>38</v>
      </c>
      <c r="CP1" s="377"/>
      <c r="CQ1" s="382" t="s">
        <v>39</v>
      </c>
      <c r="CR1" s="383"/>
      <c r="CS1" s="388" t="s">
        <v>40</v>
      </c>
      <c r="CT1" s="389"/>
      <c r="CU1" s="374" t="s">
        <v>41</v>
      </c>
      <c r="CV1" s="371" t="s">
        <v>42</v>
      </c>
    </row>
    <row r="2" spans="1:100" s="1" customFormat="1" ht="39.950000000000003" customHeight="1">
      <c r="A2" s="364"/>
      <c r="B2" s="366"/>
      <c r="C2" s="368"/>
      <c r="D2" s="370"/>
      <c r="E2" s="360"/>
      <c r="F2" s="362"/>
      <c r="G2" s="447"/>
      <c r="H2" s="455"/>
      <c r="I2" s="456"/>
      <c r="J2" s="456"/>
      <c r="K2" s="358"/>
      <c r="L2" s="357"/>
      <c r="M2" s="472"/>
      <c r="N2" s="474"/>
      <c r="O2" s="445"/>
      <c r="P2" s="461"/>
      <c r="Q2" s="462"/>
      <c r="R2" s="390"/>
      <c r="S2" s="391"/>
      <c r="T2" s="390"/>
      <c r="U2" s="391"/>
      <c r="V2" s="390"/>
      <c r="W2" s="391"/>
      <c r="X2" s="390"/>
      <c r="Y2" s="391"/>
      <c r="Z2" s="390"/>
      <c r="AA2" s="391"/>
      <c r="AB2" s="390"/>
      <c r="AC2" s="391"/>
      <c r="AD2" s="421"/>
      <c r="AE2" s="422"/>
      <c r="AF2" s="469"/>
      <c r="AG2" s="478"/>
      <c r="AH2" s="479"/>
      <c r="AI2" s="479"/>
      <c r="AJ2" s="479"/>
      <c r="AK2" s="479"/>
      <c r="AL2" s="480"/>
      <c r="AM2" s="436"/>
      <c r="AN2" s="437"/>
      <c r="AO2" s="437"/>
      <c r="AP2" s="437"/>
      <c r="AQ2" s="437"/>
      <c r="AR2" s="437"/>
      <c r="AS2" s="437"/>
      <c r="AT2" s="437"/>
      <c r="AU2" s="437"/>
      <c r="AV2" s="437"/>
      <c r="AW2" s="437"/>
      <c r="AX2" s="438"/>
      <c r="AY2" s="407"/>
      <c r="AZ2" s="408"/>
      <c r="BA2" s="408"/>
      <c r="BB2" s="408"/>
      <c r="BC2" s="408"/>
      <c r="BD2" s="408"/>
      <c r="BE2" s="408"/>
      <c r="BF2" s="408"/>
      <c r="BG2" s="408"/>
      <c r="BH2" s="408"/>
      <c r="BI2" s="408"/>
      <c r="BJ2" s="408"/>
      <c r="BK2" s="408"/>
      <c r="BL2" s="408"/>
      <c r="BM2" s="409"/>
      <c r="BN2" s="417"/>
      <c r="BO2" s="390"/>
      <c r="BP2" s="391"/>
      <c r="BQ2" s="390"/>
      <c r="BR2" s="391"/>
      <c r="BS2" s="390"/>
      <c r="BT2" s="391"/>
      <c r="BU2" s="390"/>
      <c r="BV2" s="391"/>
      <c r="BW2" s="430"/>
      <c r="BX2" s="443"/>
      <c r="BY2" s="432"/>
      <c r="BZ2" s="426"/>
      <c r="CA2" s="398"/>
      <c r="CB2" s="398"/>
      <c r="CC2" s="398"/>
      <c r="CD2" s="398"/>
      <c r="CE2" s="398"/>
      <c r="CF2" s="398"/>
      <c r="CG2" s="398"/>
      <c r="CH2" s="399"/>
      <c r="CI2" s="384"/>
      <c r="CJ2" s="385"/>
      <c r="CK2" s="384"/>
      <c r="CL2" s="385"/>
      <c r="CM2" s="384"/>
      <c r="CN2" s="385"/>
      <c r="CO2" s="378"/>
      <c r="CP2" s="379"/>
      <c r="CQ2" s="384"/>
      <c r="CR2" s="385"/>
      <c r="CS2" s="390"/>
      <c r="CT2" s="391"/>
      <c r="CU2" s="375"/>
      <c r="CV2" s="372"/>
    </row>
    <row r="3" spans="1:100" s="1" customFormat="1" ht="30.75" customHeight="1" thickBot="1">
      <c r="A3" s="364"/>
      <c r="B3" s="366"/>
      <c r="C3" s="368"/>
      <c r="D3" s="370"/>
      <c r="E3" s="360"/>
      <c r="F3" s="362"/>
      <c r="G3" s="447"/>
      <c r="H3" s="457"/>
      <c r="I3" s="458"/>
      <c r="J3" s="458"/>
      <c r="K3" s="358"/>
      <c r="L3" s="357"/>
      <c r="M3" s="472"/>
      <c r="N3" s="474"/>
      <c r="O3" s="445"/>
      <c r="P3" s="461"/>
      <c r="Q3" s="462"/>
      <c r="R3" s="390"/>
      <c r="S3" s="391"/>
      <c r="T3" s="390"/>
      <c r="U3" s="391"/>
      <c r="V3" s="390"/>
      <c r="W3" s="391"/>
      <c r="X3" s="390"/>
      <c r="Y3" s="391"/>
      <c r="Z3" s="390"/>
      <c r="AA3" s="391"/>
      <c r="AB3" s="390"/>
      <c r="AC3" s="391"/>
      <c r="AD3" s="421"/>
      <c r="AE3" s="422"/>
      <c r="AF3" s="469"/>
      <c r="AG3" s="481"/>
      <c r="AH3" s="482"/>
      <c r="AI3" s="482"/>
      <c r="AJ3" s="482"/>
      <c r="AK3" s="482"/>
      <c r="AL3" s="483"/>
      <c r="AM3" s="439"/>
      <c r="AN3" s="440"/>
      <c r="AO3" s="440"/>
      <c r="AP3" s="440"/>
      <c r="AQ3" s="440"/>
      <c r="AR3" s="440"/>
      <c r="AS3" s="440"/>
      <c r="AT3" s="440"/>
      <c r="AU3" s="440"/>
      <c r="AV3" s="440"/>
      <c r="AW3" s="440"/>
      <c r="AX3" s="441"/>
      <c r="AY3" s="410"/>
      <c r="AZ3" s="411"/>
      <c r="BA3" s="411"/>
      <c r="BB3" s="411"/>
      <c r="BC3" s="411"/>
      <c r="BD3" s="411"/>
      <c r="BE3" s="411"/>
      <c r="BF3" s="411"/>
      <c r="BG3" s="411"/>
      <c r="BH3" s="411"/>
      <c r="BI3" s="411"/>
      <c r="BJ3" s="411"/>
      <c r="BK3" s="411"/>
      <c r="BL3" s="411"/>
      <c r="BM3" s="412"/>
      <c r="BN3" s="417"/>
      <c r="BO3" s="390"/>
      <c r="BP3" s="391"/>
      <c r="BQ3" s="390"/>
      <c r="BR3" s="391"/>
      <c r="BS3" s="390"/>
      <c r="BT3" s="391"/>
      <c r="BU3" s="390"/>
      <c r="BV3" s="391"/>
      <c r="BW3" s="430"/>
      <c r="BX3" s="427" t="s">
        <v>43</v>
      </c>
      <c r="BY3" s="394" t="s">
        <v>44</v>
      </c>
      <c r="BZ3" s="394" t="s">
        <v>45</v>
      </c>
      <c r="CA3" s="394" t="s">
        <v>46</v>
      </c>
      <c r="CB3" s="394" t="s">
        <v>47</v>
      </c>
      <c r="CC3" s="394" t="s">
        <v>48</v>
      </c>
      <c r="CD3" s="394" t="s">
        <v>49</v>
      </c>
      <c r="CE3" s="400" t="s">
        <v>50</v>
      </c>
      <c r="CF3" s="394" t="s">
        <v>51</v>
      </c>
      <c r="CG3" s="394" t="s">
        <v>52</v>
      </c>
      <c r="CH3" s="394" t="s">
        <v>53</v>
      </c>
      <c r="CI3" s="384"/>
      <c r="CJ3" s="385"/>
      <c r="CK3" s="384"/>
      <c r="CL3" s="385"/>
      <c r="CM3" s="384"/>
      <c r="CN3" s="385"/>
      <c r="CO3" s="378"/>
      <c r="CP3" s="379"/>
      <c r="CQ3" s="384"/>
      <c r="CR3" s="385"/>
      <c r="CS3" s="390"/>
      <c r="CT3" s="391"/>
      <c r="CU3" s="375"/>
      <c r="CV3" s="372"/>
    </row>
    <row r="4" spans="1:100" s="1" customFormat="1" ht="49.5" customHeight="1">
      <c r="A4" s="364"/>
      <c r="B4" s="366"/>
      <c r="C4" s="368"/>
      <c r="D4" s="370"/>
      <c r="E4" s="360"/>
      <c r="F4" s="362"/>
      <c r="G4" s="447"/>
      <c r="H4" s="449" t="s">
        <v>54</v>
      </c>
      <c r="I4" s="450"/>
      <c r="J4" s="450"/>
      <c r="K4" s="358"/>
      <c r="L4" s="357"/>
      <c r="M4" s="472"/>
      <c r="N4" s="474"/>
      <c r="O4" s="445"/>
      <c r="P4" s="463"/>
      <c r="Q4" s="464"/>
      <c r="R4" s="402"/>
      <c r="S4" s="403"/>
      <c r="T4" s="402"/>
      <c r="U4" s="403"/>
      <c r="V4" s="402"/>
      <c r="W4" s="403"/>
      <c r="X4" s="402"/>
      <c r="Y4" s="403"/>
      <c r="Z4" s="402"/>
      <c r="AA4" s="403"/>
      <c r="AB4" s="402"/>
      <c r="AC4" s="403"/>
      <c r="AD4" s="423"/>
      <c r="AE4" s="424"/>
      <c r="AF4" s="469"/>
      <c r="AG4" s="465" t="s">
        <v>55</v>
      </c>
      <c r="AH4" s="466"/>
      <c r="AI4" s="467"/>
      <c r="AJ4" s="413" t="s">
        <v>56</v>
      </c>
      <c r="AK4" s="414"/>
      <c r="AL4" s="415"/>
      <c r="AM4" s="413" t="s">
        <v>57</v>
      </c>
      <c r="AN4" s="414"/>
      <c r="AO4" s="415"/>
      <c r="AP4" s="413" t="s">
        <v>58</v>
      </c>
      <c r="AQ4" s="414"/>
      <c r="AR4" s="415"/>
      <c r="AS4" s="413" t="s">
        <v>59</v>
      </c>
      <c r="AT4" s="414"/>
      <c r="AU4" s="415"/>
      <c r="AV4" s="413" t="s">
        <v>60</v>
      </c>
      <c r="AW4" s="414"/>
      <c r="AX4" s="415"/>
      <c r="AY4" s="413" t="s">
        <v>61</v>
      </c>
      <c r="AZ4" s="414"/>
      <c r="BA4" s="415"/>
      <c r="BB4" s="413" t="s">
        <v>62</v>
      </c>
      <c r="BC4" s="414"/>
      <c r="BD4" s="415"/>
      <c r="BE4" s="413" t="s">
        <v>63</v>
      </c>
      <c r="BF4" s="414"/>
      <c r="BG4" s="415"/>
      <c r="BH4" s="413" t="s">
        <v>64</v>
      </c>
      <c r="BI4" s="414"/>
      <c r="BJ4" s="415"/>
      <c r="BK4" s="413" t="s">
        <v>65</v>
      </c>
      <c r="BL4" s="414"/>
      <c r="BM4" s="415"/>
      <c r="BN4" s="417"/>
      <c r="BO4" s="402"/>
      <c r="BP4" s="403"/>
      <c r="BQ4" s="402"/>
      <c r="BR4" s="403"/>
      <c r="BS4" s="402"/>
      <c r="BT4" s="403"/>
      <c r="BU4" s="402"/>
      <c r="BV4" s="403"/>
      <c r="BW4" s="430"/>
      <c r="BX4" s="427"/>
      <c r="BY4" s="394"/>
      <c r="BZ4" s="394"/>
      <c r="CA4" s="394"/>
      <c r="CB4" s="394"/>
      <c r="CC4" s="394"/>
      <c r="CD4" s="394"/>
      <c r="CE4" s="400"/>
      <c r="CF4" s="394"/>
      <c r="CG4" s="394"/>
      <c r="CH4" s="394"/>
      <c r="CI4" s="384"/>
      <c r="CJ4" s="385"/>
      <c r="CK4" s="384"/>
      <c r="CL4" s="385"/>
      <c r="CM4" s="384"/>
      <c r="CN4" s="385"/>
      <c r="CO4" s="378"/>
      <c r="CP4" s="379"/>
      <c r="CQ4" s="384"/>
      <c r="CR4" s="385"/>
      <c r="CS4" s="390"/>
      <c r="CT4" s="391"/>
      <c r="CU4" s="375"/>
      <c r="CV4" s="372"/>
    </row>
    <row r="5" spans="1:100" s="1" customFormat="1" ht="31.9" thickBot="1">
      <c r="A5" s="364"/>
      <c r="B5" s="366"/>
      <c r="C5" s="368"/>
      <c r="D5" s="370"/>
      <c r="E5" s="360"/>
      <c r="F5" s="362"/>
      <c r="G5" s="448"/>
      <c r="H5" s="451"/>
      <c r="I5" s="452"/>
      <c r="J5" s="452"/>
      <c r="K5" s="358"/>
      <c r="L5" s="357"/>
      <c r="M5" s="472"/>
      <c r="N5" s="474"/>
      <c r="O5" s="445"/>
      <c r="P5" s="13" t="s">
        <v>66</v>
      </c>
      <c r="Q5" s="14" t="s">
        <v>66</v>
      </c>
      <c r="R5" s="15" t="s">
        <v>67</v>
      </c>
      <c r="S5" s="14" t="s">
        <v>67</v>
      </c>
      <c r="T5" s="15" t="s">
        <v>68</v>
      </c>
      <c r="U5" s="14" t="s">
        <v>68</v>
      </c>
      <c r="V5" s="15" t="s">
        <v>69</v>
      </c>
      <c r="W5" s="14" t="s">
        <v>69</v>
      </c>
      <c r="X5" s="15" t="s">
        <v>70</v>
      </c>
      <c r="Y5" s="14" t="s">
        <v>70</v>
      </c>
      <c r="Z5" s="15" t="s">
        <v>71</v>
      </c>
      <c r="AA5" s="14" t="s">
        <v>71</v>
      </c>
      <c r="AB5" s="15" t="s">
        <v>72</v>
      </c>
      <c r="AC5" s="14" t="s">
        <v>72</v>
      </c>
      <c r="AD5" s="15" t="s">
        <v>73</v>
      </c>
      <c r="AE5" s="14" t="s">
        <v>73</v>
      </c>
      <c r="AF5" s="469"/>
      <c r="AG5" s="16" t="s">
        <v>74</v>
      </c>
      <c r="AH5" s="17" t="s">
        <v>75</v>
      </c>
      <c r="AI5" s="18" t="s">
        <v>76</v>
      </c>
      <c r="AJ5" s="19" t="s">
        <v>77</v>
      </c>
      <c r="AK5" s="17" t="s">
        <v>78</v>
      </c>
      <c r="AL5" s="18" t="s">
        <v>79</v>
      </c>
      <c r="AM5" s="19" t="s">
        <v>80</v>
      </c>
      <c r="AN5" s="17" t="s">
        <v>81</v>
      </c>
      <c r="AO5" s="18" t="s">
        <v>82</v>
      </c>
      <c r="AP5" s="19" t="s">
        <v>83</v>
      </c>
      <c r="AQ5" s="17" t="s">
        <v>84</v>
      </c>
      <c r="AR5" s="18" t="s">
        <v>85</v>
      </c>
      <c r="AS5" s="19" t="s">
        <v>86</v>
      </c>
      <c r="AT5" s="17" t="s">
        <v>87</v>
      </c>
      <c r="AU5" s="18" t="s">
        <v>88</v>
      </c>
      <c r="AV5" s="19" t="s">
        <v>89</v>
      </c>
      <c r="AW5" s="17" t="s">
        <v>90</v>
      </c>
      <c r="AX5" s="18" t="s">
        <v>91</v>
      </c>
      <c r="AY5" s="19" t="s">
        <v>92</v>
      </c>
      <c r="AZ5" s="17" t="s">
        <v>93</v>
      </c>
      <c r="BA5" s="18" t="s">
        <v>94</v>
      </c>
      <c r="BB5" s="19" t="s">
        <v>95</v>
      </c>
      <c r="BC5" s="17" t="s">
        <v>96</v>
      </c>
      <c r="BD5" s="18" t="s">
        <v>97</v>
      </c>
      <c r="BE5" s="19" t="s">
        <v>98</v>
      </c>
      <c r="BF5" s="17" t="s">
        <v>99</v>
      </c>
      <c r="BG5" s="18" t="s">
        <v>100</v>
      </c>
      <c r="BH5" s="19" t="s">
        <v>101</v>
      </c>
      <c r="BI5" s="17" t="s">
        <v>102</v>
      </c>
      <c r="BJ5" s="18" t="s">
        <v>103</v>
      </c>
      <c r="BK5" s="19" t="s">
        <v>104</v>
      </c>
      <c r="BL5" s="17" t="s">
        <v>105</v>
      </c>
      <c r="BM5" s="20" t="s">
        <v>106</v>
      </c>
      <c r="BN5" s="417"/>
      <c r="BO5" s="21" t="s">
        <v>107</v>
      </c>
      <c r="BP5" s="22" t="s">
        <v>107</v>
      </c>
      <c r="BQ5" s="21" t="s">
        <v>108</v>
      </c>
      <c r="BR5" s="22" t="s">
        <v>108</v>
      </c>
      <c r="BS5" s="21" t="s">
        <v>109</v>
      </c>
      <c r="BT5" s="22" t="s">
        <v>109</v>
      </c>
      <c r="BU5" s="21" t="s">
        <v>110</v>
      </c>
      <c r="BV5" s="22" t="s">
        <v>110</v>
      </c>
      <c r="BW5" s="430"/>
      <c r="BX5" s="428"/>
      <c r="BY5" s="395"/>
      <c r="BZ5" s="395"/>
      <c r="CA5" s="395"/>
      <c r="CB5" s="395"/>
      <c r="CC5" s="395"/>
      <c r="CD5" s="395"/>
      <c r="CE5" s="401"/>
      <c r="CF5" s="395"/>
      <c r="CG5" s="395"/>
      <c r="CH5" s="395"/>
      <c r="CI5" s="386"/>
      <c r="CJ5" s="387"/>
      <c r="CK5" s="386"/>
      <c r="CL5" s="387"/>
      <c r="CM5" s="386"/>
      <c r="CN5" s="387"/>
      <c r="CO5" s="380"/>
      <c r="CP5" s="381"/>
      <c r="CQ5" s="386"/>
      <c r="CR5" s="387"/>
      <c r="CS5" s="392"/>
      <c r="CT5" s="393"/>
      <c r="CU5" s="375"/>
      <c r="CV5" s="372"/>
    </row>
    <row r="6" spans="1:100" s="1" customFormat="1" ht="37.5" customHeight="1">
      <c r="A6" s="364"/>
      <c r="B6" s="366"/>
      <c r="C6" s="368"/>
      <c r="D6" s="370"/>
      <c r="E6" s="360"/>
      <c r="F6" s="362"/>
      <c r="G6" s="240"/>
      <c r="H6" s="239"/>
      <c r="K6" s="358"/>
      <c r="L6" s="357"/>
      <c r="M6" s="472"/>
      <c r="N6" s="474"/>
      <c r="O6" s="445"/>
      <c r="P6" s="23" t="s">
        <v>111</v>
      </c>
      <c r="Q6" s="24" t="s">
        <v>112</v>
      </c>
      <c r="R6" s="25" t="s">
        <v>111</v>
      </c>
      <c r="S6" s="24" t="s">
        <v>112</v>
      </c>
      <c r="T6" s="25" t="s">
        <v>111</v>
      </c>
      <c r="U6" s="24" t="s">
        <v>112</v>
      </c>
      <c r="V6" s="25" t="s">
        <v>111</v>
      </c>
      <c r="W6" s="24" t="s">
        <v>112</v>
      </c>
      <c r="X6" s="25" t="s">
        <v>111</v>
      </c>
      <c r="Y6" s="24" t="s">
        <v>112</v>
      </c>
      <c r="Z6" s="25" t="s">
        <v>111</v>
      </c>
      <c r="AA6" s="24" t="s">
        <v>112</v>
      </c>
      <c r="AB6" s="25" t="s">
        <v>111</v>
      </c>
      <c r="AC6" s="24" t="s">
        <v>112</v>
      </c>
      <c r="AD6" s="25" t="s">
        <v>111</v>
      </c>
      <c r="AE6" s="24" t="s">
        <v>112</v>
      </c>
      <c r="AF6" s="470"/>
      <c r="AG6" s="23" t="s">
        <v>111</v>
      </c>
      <c r="AH6" s="25" t="s">
        <v>111</v>
      </c>
      <c r="AI6" s="26" t="s">
        <v>112</v>
      </c>
      <c r="AJ6" s="25" t="s">
        <v>111</v>
      </c>
      <c r="AK6" s="25" t="s">
        <v>111</v>
      </c>
      <c r="AL6" s="26" t="s">
        <v>112</v>
      </c>
      <c r="AM6" s="25" t="s">
        <v>111</v>
      </c>
      <c r="AN6" s="25" t="s">
        <v>111</v>
      </c>
      <c r="AO6" s="26" t="s">
        <v>112</v>
      </c>
      <c r="AP6" s="25" t="s">
        <v>111</v>
      </c>
      <c r="AQ6" s="25" t="s">
        <v>111</v>
      </c>
      <c r="AR6" s="26" t="s">
        <v>112</v>
      </c>
      <c r="AS6" s="25" t="s">
        <v>111</v>
      </c>
      <c r="AT6" s="25" t="s">
        <v>111</v>
      </c>
      <c r="AU6" s="26" t="s">
        <v>112</v>
      </c>
      <c r="AV6" s="25" t="s">
        <v>111</v>
      </c>
      <c r="AW6" s="25" t="s">
        <v>111</v>
      </c>
      <c r="AX6" s="26" t="s">
        <v>112</v>
      </c>
      <c r="AY6" s="25" t="s">
        <v>111</v>
      </c>
      <c r="AZ6" s="25" t="s">
        <v>111</v>
      </c>
      <c r="BA6" s="26" t="s">
        <v>112</v>
      </c>
      <c r="BB6" s="25" t="s">
        <v>111</v>
      </c>
      <c r="BC6" s="25" t="s">
        <v>111</v>
      </c>
      <c r="BD6" s="26" t="s">
        <v>112</v>
      </c>
      <c r="BE6" s="25" t="s">
        <v>111</v>
      </c>
      <c r="BF6" s="25" t="s">
        <v>111</v>
      </c>
      <c r="BG6" s="26" t="s">
        <v>112</v>
      </c>
      <c r="BH6" s="25" t="s">
        <v>111</v>
      </c>
      <c r="BI6" s="25" t="s">
        <v>111</v>
      </c>
      <c r="BJ6" s="26" t="s">
        <v>112</v>
      </c>
      <c r="BK6" s="25" t="s">
        <v>111</v>
      </c>
      <c r="BL6" s="25" t="s">
        <v>111</v>
      </c>
      <c r="BM6" s="27" t="s">
        <v>112</v>
      </c>
      <c r="BN6" s="418"/>
      <c r="BO6" s="28" t="s">
        <v>111</v>
      </c>
      <c r="BP6" s="29" t="s">
        <v>112</v>
      </c>
      <c r="BQ6" s="28" t="s">
        <v>111</v>
      </c>
      <c r="BR6" s="29" t="s">
        <v>112</v>
      </c>
      <c r="BS6" s="28" t="s">
        <v>111</v>
      </c>
      <c r="BT6" s="29" t="s">
        <v>112</v>
      </c>
      <c r="BU6" s="28" t="s">
        <v>111</v>
      </c>
      <c r="BV6" s="29" t="s">
        <v>112</v>
      </c>
      <c r="BW6" s="430"/>
      <c r="BX6" s="12" t="s">
        <v>113</v>
      </c>
      <c r="BY6" s="6" t="s">
        <v>114</v>
      </c>
      <c r="BZ6" s="6" t="s">
        <v>115</v>
      </c>
      <c r="CA6" s="6" t="s">
        <v>116</v>
      </c>
      <c r="CB6" s="6" t="s">
        <v>117</v>
      </c>
      <c r="CC6" s="6" t="s">
        <v>118</v>
      </c>
      <c r="CD6" s="6" t="s">
        <v>119</v>
      </c>
      <c r="CE6" s="6" t="s">
        <v>120</v>
      </c>
      <c r="CF6" s="6" t="s">
        <v>121</v>
      </c>
      <c r="CG6" s="6" t="s">
        <v>122</v>
      </c>
      <c r="CH6" s="7" t="s">
        <v>123</v>
      </c>
      <c r="CI6" s="8" t="s">
        <v>124</v>
      </c>
      <c r="CJ6" s="9" t="s">
        <v>124</v>
      </c>
      <c r="CK6" s="8" t="s">
        <v>125</v>
      </c>
      <c r="CL6" s="9" t="s">
        <v>125</v>
      </c>
      <c r="CM6" s="8" t="s">
        <v>126</v>
      </c>
      <c r="CN6" s="9" t="s">
        <v>126</v>
      </c>
      <c r="CO6" s="8" t="s">
        <v>127</v>
      </c>
      <c r="CP6" s="9" t="s">
        <v>127</v>
      </c>
      <c r="CQ6" s="8" t="s">
        <v>128</v>
      </c>
      <c r="CR6" s="9" t="s">
        <v>128</v>
      </c>
      <c r="CS6" s="8" t="s">
        <v>129</v>
      </c>
      <c r="CT6" s="10" t="s">
        <v>129</v>
      </c>
      <c r="CU6" s="375"/>
      <c r="CV6" s="373"/>
    </row>
    <row r="7" spans="1:100" s="1" customFormat="1" ht="37.5" customHeight="1" thickBot="1">
      <c r="A7" s="285">
        <v>2020</v>
      </c>
      <c r="B7" s="286">
        <v>2015</v>
      </c>
      <c r="C7" s="295">
        <v>2020</v>
      </c>
      <c r="D7" s="296">
        <v>2015</v>
      </c>
      <c r="E7" s="303">
        <v>2020</v>
      </c>
      <c r="F7" s="304">
        <v>2015</v>
      </c>
      <c r="G7" s="283" t="s">
        <v>130</v>
      </c>
      <c r="H7" s="168" t="s">
        <v>131</v>
      </c>
      <c r="I7" s="156" t="s">
        <v>132</v>
      </c>
      <c r="J7" s="158" t="s">
        <v>133</v>
      </c>
      <c r="K7" s="358"/>
      <c r="L7" s="357"/>
      <c r="M7" s="314">
        <v>42</v>
      </c>
      <c r="N7" s="282">
        <v>29</v>
      </c>
      <c r="O7" s="276">
        <v>19</v>
      </c>
      <c r="P7" s="23"/>
      <c r="Q7" s="24"/>
      <c r="R7" s="25"/>
      <c r="S7" s="24"/>
      <c r="T7" s="25"/>
      <c r="U7" s="24"/>
      <c r="V7" s="25"/>
      <c r="W7" s="24"/>
      <c r="X7" s="25"/>
      <c r="Y7" s="24"/>
      <c r="Z7" s="25"/>
      <c r="AA7" s="24"/>
      <c r="AB7" s="25"/>
      <c r="AC7" s="24"/>
      <c r="AD7" s="25"/>
      <c r="AE7" s="24"/>
      <c r="AF7" s="344"/>
      <c r="AG7" s="23"/>
      <c r="AH7" s="23"/>
      <c r="AI7" s="26"/>
      <c r="AJ7" s="25"/>
      <c r="AK7" s="23"/>
      <c r="AL7" s="26"/>
      <c r="AM7" s="25"/>
      <c r="AN7" s="23"/>
      <c r="AO7" s="26"/>
      <c r="AP7" s="25"/>
      <c r="AQ7" s="23"/>
      <c r="AR7" s="26"/>
      <c r="AS7" s="25"/>
      <c r="AT7" s="23"/>
      <c r="AU7" s="26"/>
      <c r="AV7" s="25"/>
      <c r="AW7" s="23"/>
      <c r="AX7" s="26"/>
      <c r="AY7" s="25"/>
      <c r="AZ7" s="23"/>
      <c r="BA7" s="26"/>
      <c r="BB7" s="25"/>
      <c r="BC7" s="23"/>
      <c r="BD7" s="26"/>
      <c r="BE7" s="25"/>
      <c r="BF7" s="23"/>
      <c r="BG7" s="26"/>
      <c r="BH7" s="25"/>
      <c r="BI7" s="23"/>
      <c r="BJ7" s="26"/>
      <c r="BK7" s="25"/>
      <c r="BL7" s="23"/>
      <c r="BM7" s="27"/>
      <c r="BN7" s="345"/>
      <c r="BO7" s="138"/>
      <c r="BP7" s="139"/>
      <c r="BQ7" s="138"/>
      <c r="BR7" s="139"/>
      <c r="BS7" s="138"/>
      <c r="BT7" s="139"/>
      <c r="BU7" s="138"/>
      <c r="BV7" s="139"/>
      <c r="BW7" s="140"/>
      <c r="BX7" s="141"/>
      <c r="BY7" s="142"/>
      <c r="BZ7" s="142"/>
      <c r="CA7" s="142"/>
      <c r="CB7" s="142"/>
      <c r="CC7" s="142"/>
      <c r="CD7" s="142"/>
      <c r="CE7" s="142"/>
      <c r="CF7" s="142"/>
      <c r="CG7" s="142"/>
      <c r="CH7" s="143"/>
      <c r="CI7" s="144"/>
      <c r="CJ7" s="145"/>
      <c r="CK7" s="144"/>
      <c r="CL7" s="145"/>
      <c r="CM7" s="144"/>
      <c r="CN7" s="145"/>
      <c r="CO7" s="144"/>
      <c r="CP7" s="145"/>
      <c r="CQ7" s="144"/>
      <c r="CR7" s="145"/>
      <c r="CS7" s="144"/>
      <c r="CT7" s="146"/>
      <c r="CU7" s="343"/>
      <c r="CV7" s="346"/>
    </row>
    <row r="8" spans="1:100" s="102" customFormat="1" ht="4.5" customHeight="1" thickBot="1">
      <c r="A8" s="287"/>
      <c r="B8" s="288"/>
      <c r="C8" s="297"/>
      <c r="D8" s="298"/>
      <c r="E8" s="305"/>
      <c r="F8" s="306"/>
      <c r="G8" s="241"/>
      <c r="H8" s="169"/>
      <c r="I8" s="154"/>
      <c r="J8" s="155"/>
      <c r="K8" s="159"/>
      <c r="L8" s="160"/>
      <c r="M8" s="315"/>
      <c r="N8" s="277"/>
      <c r="O8" s="277"/>
      <c r="P8" s="92"/>
      <c r="Q8" s="93"/>
      <c r="R8" s="94"/>
      <c r="S8" s="93"/>
      <c r="T8" s="94"/>
      <c r="U8" s="93"/>
      <c r="V8" s="94"/>
      <c r="W8" s="93"/>
      <c r="X8" s="94"/>
      <c r="Y8" s="93"/>
      <c r="Z8" s="94"/>
      <c r="AA8" s="93"/>
      <c r="AB8" s="94"/>
      <c r="AC8" s="93"/>
      <c r="AD8" s="94"/>
      <c r="AE8" s="93"/>
      <c r="AF8" s="210"/>
      <c r="AG8" s="92"/>
      <c r="AH8" s="92"/>
      <c r="AI8" s="195"/>
      <c r="AJ8" s="94"/>
      <c r="AK8" s="92"/>
      <c r="AL8" s="195"/>
      <c r="AM8" s="94"/>
      <c r="AN8" s="92"/>
      <c r="AO8" s="195"/>
      <c r="AP8" s="94"/>
      <c r="AQ8" s="92"/>
      <c r="AR8" s="195"/>
      <c r="AS8" s="94"/>
      <c r="AT8" s="92"/>
      <c r="AU8" s="195"/>
      <c r="AV8" s="94"/>
      <c r="AW8" s="213"/>
      <c r="AX8" s="195"/>
      <c r="AY8" s="94"/>
      <c r="AZ8" s="92"/>
      <c r="BA8" s="195"/>
      <c r="BB8" s="94"/>
      <c r="BC8" s="92"/>
      <c r="BD8" s="195"/>
      <c r="BE8" s="94"/>
      <c r="BF8" s="92"/>
      <c r="BG8" s="195"/>
      <c r="BH8" s="94"/>
      <c r="BI8" s="92"/>
      <c r="BJ8" s="195"/>
      <c r="BK8" s="94"/>
      <c r="BL8" s="92"/>
      <c r="BM8" s="99"/>
      <c r="BN8" s="95"/>
      <c r="BO8" s="96"/>
      <c r="BP8" s="187"/>
      <c r="BQ8" s="96"/>
      <c r="BR8" s="187"/>
      <c r="BS8" s="96"/>
      <c r="BT8" s="187"/>
      <c r="BU8" s="96"/>
      <c r="BV8" s="187"/>
      <c r="BW8" s="199"/>
      <c r="BX8" s="97"/>
      <c r="BY8" s="98"/>
      <c r="BZ8" s="98"/>
      <c r="CA8" s="98"/>
      <c r="CB8" s="98"/>
      <c r="CC8" s="98"/>
      <c r="CD8" s="98"/>
      <c r="CE8" s="98"/>
      <c r="CF8" s="98"/>
      <c r="CG8" s="98"/>
      <c r="CH8" s="99"/>
      <c r="CI8" s="100"/>
      <c r="CJ8" s="207"/>
      <c r="CK8" s="100"/>
      <c r="CL8" s="207"/>
      <c r="CM8" s="100"/>
      <c r="CN8" s="207"/>
      <c r="CO8" s="100"/>
      <c r="CP8" s="207"/>
      <c r="CQ8" s="100"/>
      <c r="CR8" s="207"/>
      <c r="CS8" s="100"/>
      <c r="CT8" s="209"/>
      <c r="CU8" s="199"/>
      <c r="CV8" s="101"/>
    </row>
    <row r="9" spans="1:100" s="32" customFormat="1" ht="24.95" customHeight="1">
      <c r="A9" s="519"/>
      <c r="B9" s="512"/>
      <c r="C9" s="519"/>
      <c r="D9" s="526"/>
      <c r="E9" s="308" t="s">
        <v>134</v>
      </c>
      <c r="F9" s="308" t="s">
        <v>134</v>
      </c>
      <c r="G9" s="103" t="s">
        <v>135</v>
      </c>
      <c r="H9" s="234" t="s">
        <v>136</v>
      </c>
      <c r="I9" s="87" t="s">
        <v>137</v>
      </c>
      <c r="J9" s="532" t="s">
        <v>138</v>
      </c>
      <c r="K9" s="88" t="s">
        <v>139</v>
      </c>
      <c r="L9" s="161"/>
      <c r="M9" s="166">
        <f>SUM(AF9+BN9)</f>
        <v>34</v>
      </c>
      <c r="N9" s="278">
        <f>BW9</f>
        <v>13</v>
      </c>
      <c r="O9" s="278">
        <f>CU9</f>
        <v>38</v>
      </c>
      <c r="P9" s="524" t="s">
        <v>140</v>
      </c>
      <c r="Q9" s="226">
        <v>0</v>
      </c>
      <c r="R9" s="552" t="s">
        <v>141</v>
      </c>
      <c r="S9" s="227">
        <v>0</v>
      </c>
      <c r="T9" s="525" t="s">
        <v>142</v>
      </c>
      <c r="U9" s="226">
        <v>2</v>
      </c>
      <c r="V9" s="525" t="s">
        <v>143</v>
      </c>
      <c r="W9" s="226">
        <v>9</v>
      </c>
      <c r="X9" s="525" t="s">
        <v>140</v>
      </c>
      <c r="Y9" s="226">
        <v>6</v>
      </c>
      <c r="Z9" s="525" t="s">
        <v>144</v>
      </c>
      <c r="AA9" s="226">
        <v>3</v>
      </c>
      <c r="AB9" s="525" t="s">
        <v>145</v>
      </c>
      <c r="AC9" s="226">
        <v>7</v>
      </c>
      <c r="AD9" s="525" t="s">
        <v>144</v>
      </c>
      <c r="AE9" s="226">
        <v>2</v>
      </c>
      <c r="AF9" s="211">
        <f>SUM(Q9,S9,U9,W9,Y9,AA9,AC9,AE9)</f>
        <v>29</v>
      </c>
      <c r="AG9" s="89" t="s">
        <v>140</v>
      </c>
      <c r="AH9" s="89" t="s">
        <v>140</v>
      </c>
      <c r="AI9" s="47">
        <v>0</v>
      </c>
      <c r="AJ9" s="89" t="s">
        <v>140</v>
      </c>
      <c r="AK9" s="89" t="s">
        <v>140</v>
      </c>
      <c r="AL9" s="47">
        <v>0</v>
      </c>
      <c r="AM9" s="89" t="s">
        <v>140</v>
      </c>
      <c r="AN9" s="89" t="s">
        <v>140</v>
      </c>
      <c r="AO9" s="196">
        <v>0</v>
      </c>
      <c r="AP9" s="89" t="s">
        <v>140</v>
      </c>
      <c r="AQ9" s="89" t="s">
        <v>140</v>
      </c>
      <c r="AR9" s="196">
        <v>0</v>
      </c>
      <c r="AS9" s="89" t="s">
        <v>140</v>
      </c>
      <c r="AT9" s="89" t="s">
        <v>140</v>
      </c>
      <c r="AU9" s="196">
        <v>0</v>
      </c>
      <c r="AV9" s="89" t="s">
        <v>140</v>
      </c>
      <c r="AW9" s="47" t="s">
        <v>140</v>
      </c>
      <c r="AX9" s="196">
        <v>0</v>
      </c>
      <c r="AY9" s="89" t="s">
        <v>146</v>
      </c>
      <c r="AZ9" s="89" t="s">
        <v>140</v>
      </c>
      <c r="BA9" s="196">
        <v>5</v>
      </c>
      <c r="BB9" s="89" t="s">
        <v>140</v>
      </c>
      <c r="BC9" s="89" t="s">
        <v>140</v>
      </c>
      <c r="BD9" s="196">
        <v>0</v>
      </c>
      <c r="BE9" s="89" t="s">
        <v>140</v>
      </c>
      <c r="BF9" s="89" t="s">
        <v>140</v>
      </c>
      <c r="BG9" s="196">
        <v>0</v>
      </c>
      <c r="BH9" s="89" t="s">
        <v>140</v>
      </c>
      <c r="BI9" s="89" t="s">
        <v>140</v>
      </c>
      <c r="BJ9" s="47">
        <v>0</v>
      </c>
      <c r="BK9" s="89" t="s">
        <v>147</v>
      </c>
      <c r="BL9" s="89" t="s">
        <v>147</v>
      </c>
      <c r="BM9" s="47">
        <v>1</v>
      </c>
      <c r="BN9" s="205">
        <f>MAX($BM9,$BJ9,$BG9,$BD9,$BA9,$AX9,$AU9,$AR9,$AO9,$AL9,$AI9)</f>
        <v>5</v>
      </c>
      <c r="BO9" s="216" t="s">
        <v>148</v>
      </c>
      <c r="BP9" s="235">
        <v>0</v>
      </c>
      <c r="BQ9" s="216" t="s">
        <v>149</v>
      </c>
      <c r="BR9" s="235">
        <v>3</v>
      </c>
      <c r="BS9" s="216" t="s">
        <v>148</v>
      </c>
      <c r="BT9" s="235">
        <v>4</v>
      </c>
      <c r="BU9" s="216" t="s">
        <v>150</v>
      </c>
      <c r="BV9" s="235">
        <v>6</v>
      </c>
      <c r="BW9" s="217">
        <f>SUM($BP9,$BR9,$BT9,$BV9)</f>
        <v>13</v>
      </c>
      <c r="BX9" s="90">
        <v>4</v>
      </c>
      <c r="BY9" s="47">
        <v>3</v>
      </c>
      <c r="BZ9" s="47">
        <v>3</v>
      </c>
      <c r="CA9" s="47">
        <v>4</v>
      </c>
      <c r="CB9" s="47">
        <v>8</v>
      </c>
      <c r="CC9" s="47">
        <v>3</v>
      </c>
      <c r="CD9" s="47">
        <v>7</v>
      </c>
      <c r="CE9" s="47">
        <v>4</v>
      </c>
      <c r="CF9" s="47">
        <v>7</v>
      </c>
      <c r="CG9" s="47">
        <v>4</v>
      </c>
      <c r="CH9" s="47">
        <v>2</v>
      </c>
      <c r="CI9" s="47" t="s">
        <v>147</v>
      </c>
      <c r="CJ9" s="47">
        <v>0</v>
      </c>
      <c r="CK9" s="47" t="s">
        <v>151</v>
      </c>
      <c r="CL9" s="47">
        <v>4</v>
      </c>
      <c r="CM9" s="47" t="s">
        <v>146</v>
      </c>
      <c r="CN9" s="47">
        <v>10</v>
      </c>
      <c r="CO9" s="47" t="s">
        <v>152</v>
      </c>
      <c r="CP9" s="47">
        <v>5</v>
      </c>
      <c r="CQ9" s="47" t="s">
        <v>153</v>
      </c>
      <c r="CR9" s="47">
        <v>9</v>
      </c>
      <c r="CS9" s="47" t="s">
        <v>146</v>
      </c>
      <c r="CT9" s="238">
        <v>10</v>
      </c>
      <c r="CU9" s="200">
        <f>SUM(CJ9,CL9,CN9,CP9,CR9,CT9)</f>
        <v>38</v>
      </c>
      <c r="CV9" s="91" t="s">
        <v>154</v>
      </c>
    </row>
    <row r="10" spans="1:100" s="32" customFormat="1" ht="24.95" customHeight="1">
      <c r="A10" s="519"/>
      <c r="B10" s="513"/>
      <c r="C10" s="519"/>
      <c r="D10" s="526"/>
      <c r="E10" s="308" t="s">
        <v>134</v>
      </c>
      <c r="F10" s="308" t="s">
        <v>134</v>
      </c>
      <c r="G10" s="42" t="s">
        <v>155</v>
      </c>
      <c r="H10" s="43" t="s">
        <v>136</v>
      </c>
      <c r="I10" s="44" t="s">
        <v>137</v>
      </c>
      <c r="J10" s="57" t="s">
        <v>156</v>
      </c>
      <c r="K10" s="45" t="s">
        <v>139</v>
      </c>
      <c r="L10" s="161"/>
      <c r="M10" s="166">
        <f>SUM(AF10+BN10)</f>
        <v>34</v>
      </c>
      <c r="N10" s="167">
        <f>BW10</f>
        <v>13</v>
      </c>
      <c r="O10" s="167">
        <f>CU10</f>
        <v>38</v>
      </c>
      <c r="P10" s="180" t="s">
        <v>140</v>
      </c>
      <c r="Q10" s="181">
        <v>0</v>
      </c>
      <c r="R10" s="222" t="s">
        <v>141</v>
      </c>
      <c r="S10" s="181">
        <v>0</v>
      </c>
      <c r="T10" s="222" t="s">
        <v>142</v>
      </c>
      <c r="U10" s="181">
        <v>2</v>
      </c>
      <c r="V10" s="222" t="s">
        <v>143</v>
      </c>
      <c r="W10" s="181">
        <v>9</v>
      </c>
      <c r="X10" s="222" t="s">
        <v>140</v>
      </c>
      <c r="Y10" s="181">
        <v>6</v>
      </c>
      <c r="Z10" s="222" t="s">
        <v>144</v>
      </c>
      <c r="AA10" s="181">
        <v>3</v>
      </c>
      <c r="AB10" s="222" t="s">
        <v>145</v>
      </c>
      <c r="AC10" s="181">
        <v>7</v>
      </c>
      <c r="AD10" s="222" t="s">
        <v>144</v>
      </c>
      <c r="AE10" s="181">
        <v>2</v>
      </c>
      <c r="AF10" s="211">
        <f>SUM(Q10,S10,U10,W10,Y10,AA10,AC10,AE10)</f>
        <v>29</v>
      </c>
      <c r="AG10" s="40" t="s">
        <v>140</v>
      </c>
      <c r="AH10" s="40" t="s">
        <v>140</v>
      </c>
      <c r="AI10" s="40">
        <v>0</v>
      </c>
      <c r="AJ10" s="40" t="s">
        <v>140</v>
      </c>
      <c r="AK10" s="40" t="s">
        <v>140</v>
      </c>
      <c r="AL10" s="40">
        <v>0</v>
      </c>
      <c r="AM10" s="40" t="s">
        <v>140</v>
      </c>
      <c r="AN10" s="40" t="s">
        <v>140</v>
      </c>
      <c r="AO10" s="46">
        <v>0</v>
      </c>
      <c r="AP10" s="40" t="s">
        <v>140</v>
      </c>
      <c r="AQ10" s="40" t="s">
        <v>140</v>
      </c>
      <c r="AR10" s="46">
        <v>0</v>
      </c>
      <c r="AS10" s="40" t="s">
        <v>140</v>
      </c>
      <c r="AT10" s="40" t="s">
        <v>140</v>
      </c>
      <c r="AU10" s="46">
        <v>0</v>
      </c>
      <c r="AV10" s="40" t="s">
        <v>140</v>
      </c>
      <c r="AW10" s="40" t="s">
        <v>140</v>
      </c>
      <c r="AX10" s="46">
        <v>0</v>
      </c>
      <c r="AY10" s="40" t="s">
        <v>146</v>
      </c>
      <c r="AZ10" s="40" t="s">
        <v>140</v>
      </c>
      <c r="BA10" s="46">
        <v>5</v>
      </c>
      <c r="BB10" s="40" t="s">
        <v>140</v>
      </c>
      <c r="BC10" s="40" t="s">
        <v>140</v>
      </c>
      <c r="BD10" s="46">
        <v>0</v>
      </c>
      <c r="BE10" s="40" t="s">
        <v>140</v>
      </c>
      <c r="BF10" s="40" t="s">
        <v>140</v>
      </c>
      <c r="BG10" s="46">
        <v>0</v>
      </c>
      <c r="BH10" s="40" t="s">
        <v>140</v>
      </c>
      <c r="BI10" s="40" t="s">
        <v>140</v>
      </c>
      <c r="BJ10" s="40">
        <v>0</v>
      </c>
      <c r="BK10" s="40" t="s">
        <v>147</v>
      </c>
      <c r="BL10" s="40" t="s">
        <v>147</v>
      </c>
      <c r="BM10" s="45">
        <v>1</v>
      </c>
      <c r="BN10" s="206">
        <f>MAX($BM10,$BJ10,$BG10,$BD10,$BA10,$AX10,$AU10,$AR10,$AO10,$AL10,$AI10)</f>
        <v>5</v>
      </c>
      <c r="BO10" s="68" t="s">
        <v>148</v>
      </c>
      <c r="BP10" s="188">
        <v>0</v>
      </c>
      <c r="BQ10" s="215" t="s">
        <v>149</v>
      </c>
      <c r="BR10" s="188">
        <v>3</v>
      </c>
      <c r="BS10" s="215" t="s">
        <v>148</v>
      </c>
      <c r="BT10" s="188">
        <v>4</v>
      </c>
      <c r="BU10" s="215" t="s">
        <v>150</v>
      </c>
      <c r="BV10" s="188">
        <v>6</v>
      </c>
      <c r="BW10" s="201">
        <f>SUM($BP10,$BR10,$BT10,$BV10)</f>
        <v>13</v>
      </c>
      <c r="BX10" s="39">
        <v>4</v>
      </c>
      <c r="BY10" s="40">
        <v>3</v>
      </c>
      <c r="BZ10" s="40">
        <v>3</v>
      </c>
      <c r="CA10" s="40">
        <v>4</v>
      </c>
      <c r="CB10" s="40">
        <v>8</v>
      </c>
      <c r="CC10" s="40">
        <v>3</v>
      </c>
      <c r="CD10" s="40">
        <v>7</v>
      </c>
      <c r="CE10" s="40">
        <v>4</v>
      </c>
      <c r="CF10" s="40">
        <v>7</v>
      </c>
      <c r="CG10" s="40">
        <v>4</v>
      </c>
      <c r="CH10" s="40">
        <v>2</v>
      </c>
      <c r="CI10" s="40" t="s">
        <v>147</v>
      </c>
      <c r="CJ10" s="40">
        <v>0</v>
      </c>
      <c r="CK10" s="40" t="s">
        <v>151</v>
      </c>
      <c r="CL10" s="40">
        <v>4</v>
      </c>
      <c r="CM10" s="40" t="s">
        <v>146</v>
      </c>
      <c r="CN10" s="40">
        <v>10</v>
      </c>
      <c r="CO10" s="40" t="s">
        <v>152</v>
      </c>
      <c r="CP10" s="40">
        <v>5</v>
      </c>
      <c r="CQ10" s="40" t="s">
        <v>153</v>
      </c>
      <c r="CR10" s="40">
        <v>9</v>
      </c>
      <c r="CS10" s="40" t="s">
        <v>146</v>
      </c>
      <c r="CT10" s="45">
        <v>10</v>
      </c>
      <c r="CU10" s="48">
        <f>SUM(CJ10,CL10,CN10,CP10,CR10,CT10)</f>
        <v>38</v>
      </c>
      <c r="CV10" s="49" t="s">
        <v>157</v>
      </c>
    </row>
    <row r="11" spans="1:100" s="50" customFormat="1" ht="24.95" customHeight="1">
      <c r="A11" s="286" t="s">
        <v>134</v>
      </c>
      <c r="B11" s="286" t="s">
        <v>134</v>
      </c>
      <c r="C11" s="519"/>
      <c r="D11" s="526"/>
      <c r="E11" s="526"/>
      <c r="F11" s="537"/>
      <c r="G11" s="53" t="s">
        <v>158</v>
      </c>
      <c r="H11" s="43" t="s">
        <v>159</v>
      </c>
      <c r="I11" s="33" t="s">
        <v>160</v>
      </c>
      <c r="J11" s="33"/>
      <c r="K11" s="34" t="s">
        <v>139</v>
      </c>
      <c r="L11" s="161" t="s">
        <v>134</v>
      </c>
      <c r="M11" s="166">
        <f>SUM(AF11+BN11)</f>
        <v>58</v>
      </c>
      <c r="N11" s="167">
        <f>BW11</f>
        <v>26</v>
      </c>
      <c r="O11" s="167">
        <f>CU11</f>
        <v>12</v>
      </c>
      <c r="P11" s="223" t="s">
        <v>147</v>
      </c>
      <c r="Q11" s="61">
        <v>1</v>
      </c>
      <c r="R11" s="222" t="s">
        <v>140</v>
      </c>
      <c r="S11" s="181">
        <v>6</v>
      </c>
      <c r="T11" s="222" t="s">
        <v>142</v>
      </c>
      <c r="U11" s="181">
        <v>2</v>
      </c>
      <c r="V11" s="222" t="s">
        <v>161</v>
      </c>
      <c r="W11" s="181">
        <v>5</v>
      </c>
      <c r="X11" s="222" t="s">
        <v>146</v>
      </c>
      <c r="Y11" s="181">
        <v>10</v>
      </c>
      <c r="Z11" s="222" t="s">
        <v>146</v>
      </c>
      <c r="AA11" s="181">
        <v>10</v>
      </c>
      <c r="AB11" s="222" t="s">
        <v>162</v>
      </c>
      <c r="AC11" s="181">
        <v>5</v>
      </c>
      <c r="AD11" s="222" t="s">
        <v>146</v>
      </c>
      <c r="AE11" s="181">
        <v>10</v>
      </c>
      <c r="AF11" s="211">
        <f>SUM(Q11,S11,U11,W11,Y11,AA11,AC11,AE11)</f>
        <v>49</v>
      </c>
      <c r="AG11" s="37" t="s">
        <v>146</v>
      </c>
      <c r="AH11" s="37" t="s">
        <v>163</v>
      </c>
      <c r="AI11" s="40">
        <v>9</v>
      </c>
      <c r="AJ11" s="37" t="s">
        <v>164</v>
      </c>
      <c r="AK11" s="37" t="s">
        <v>165</v>
      </c>
      <c r="AL11" s="46">
        <v>5</v>
      </c>
      <c r="AM11" s="37" t="s">
        <v>140</v>
      </c>
      <c r="AN11" s="37" t="s">
        <v>140</v>
      </c>
      <c r="AO11" s="46">
        <v>0</v>
      </c>
      <c r="AP11" s="37" t="s">
        <v>164</v>
      </c>
      <c r="AQ11" s="37" t="s">
        <v>144</v>
      </c>
      <c r="AR11" s="46">
        <v>4</v>
      </c>
      <c r="AS11" s="37" t="s">
        <v>161</v>
      </c>
      <c r="AT11" s="37" t="s">
        <v>161</v>
      </c>
      <c r="AU11" s="46">
        <v>1</v>
      </c>
      <c r="AV11" s="37" t="s">
        <v>166</v>
      </c>
      <c r="AW11" s="40" t="s">
        <v>166</v>
      </c>
      <c r="AX11" s="46">
        <v>2</v>
      </c>
      <c r="AY11" s="37" t="s">
        <v>164</v>
      </c>
      <c r="AZ11" s="37" t="s">
        <v>144</v>
      </c>
      <c r="BA11" s="46">
        <v>4</v>
      </c>
      <c r="BB11" s="37" t="s">
        <v>161</v>
      </c>
      <c r="BC11" s="37" t="s">
        <v>161</v>
      </c>
      <c r="BD11" s="46">
        <v>1</v>
      </c>
      <c r="BE11" s="37" t="s">
        <v>164</v>
      </c>
      <c r="BF11" s="37" t="s">
        <v>151</v>
      </c>
      <c r="BG11" s="46">
        <v>6</v>
      </c>
      <c r="BH11" s="37" t="s">
        <v>147</v>
      </c>
      <c r="BI11" s="37" t="s">
        <v>147</v>
      </c>
      <c r="BJ11" s="40">
        <v>1</v>
      </c>
      <c r="BK11" s="37" t="s">
        <v>161</v>
      </c>
      <c r="BL11" s="37" t="s">
        <v>161</v>
      </c>
      <c r="BM11" s="52">
        <v>1</v>
      </c>
      <c r="BN11" s="48">
        <f>MAX($BM11,$BJ11,$BG11,$BD11,$BA11,$AX11,$AU11,$AR11,$AO11,$AL11,$AI11)</f>
        <v>9</v>
      </c>
      <c r="BO11" s="64" t="s">
        <v>148</v>
      </c>
      <c r="BP11" s="188">
        <v>0</v>
      </c>
      <c r="BQ11" s="67" t="s">
        <v>146</v>
      </c>
      <c r="BR11" s="188">
        <v>10</v>
      </c>
      <c r="BS11" s="67" t="s">
        <v>150</v>
      </c>
      <c r="BT11" s="188">
        <v>6</v>
      </c>
      <c r="BU11" s="67" t="s">
        <v>146</v>
      </c>
      <c r="BV11" s="188">
        <v>10</v>
      </c>
      <c r="BW11" s="201">
        <f>SUM($BP11,$BR11,$BT11,$BV11)</f>
        <v>26</v>
      </c>
      <c r="BX11" s="39">
        <v>6</v>
      </c>
      <c r="BY11" s="40">
        <v>5</v>
      </c>
      <c r="BZ11" s="40">
        <v>1</v>
      </c>
      <c r="CA11" s="40">
        <v>3</v>
      </c>
      <c r="CB11" s="40">
        <v>1</v>
      </c>
      <c r="CC11" s="40">
        <v>3</v>
      </c>
      <c r="CD11" s="40">
        <v>5</v>
      </c>
      <c r="CE11" s="40">
        <v>1</v>
      </c>
      <c r="CF11" s="40">
        <v>4</v>
      </c>
      <c r="CG11" s="40">
        <v>3</v>
      </c>
      <c r="CH11" s="40">
        <v>1</v>
      </c>
      <c r="CI11" s="40" t="s">
        <v>147</v>
      </c>
      <c r="CJ11" s="40">
        <v>0</v>
      </c>
      <c r="CK11" s="40" t="s">
        <v>147</v>
      </c>
      <c r="CL11" s="40">
        <v>0</v>
      </c>
      <c r="CM11" s="40" t="s">
        <v>147</v>
      </c>
      <c r="CN11" s="40">
        <v>0</v>
      </c>
      <c r="CO11" s="40" t="s">
        <v>145</v>
      </c>
      <c r="CP11" s="40">
        <v>0</v>
      </c>
      <c r="CQ11" s="40" t="s">
        <v>146</v>
      </c>
      <c r="CR11" s="40">
        <v>10</v>
      </c>
      <c r="CS11" s="40" t="s">
        <v>147</v>
      </c>
      <c r="CT11" s="45">
        <v>2</v>
      </c>
      <c r="CU11" s="48">
        <f>SUM(CJ11,CL11,CN11,CP11,CR11,CT11)</f>
        <v>12</v>
      </c>
      <c r="CV11" s="41"/>
    </row>
    <row r="12" spans="1:100" s="32" customFormat="1" ht="24.95" customHeight="1">
      <c r="A12" s="519"/>
      <c r="B12" s="513"/>
      <c r="C12" s="519"/>
      <c r="D12" s="526"/>
      <c r="E12" s="308" t="s">
        <v>134</v>
      </c>
      <c r="F12" s="308" t="s">
        <v>134</v>
      </c>
      <c r="G12" s="53" t="s">
        <v>167</v>
      </c>
      <c r="H12" s="43" t="s">
        <v>168</v>
      </c>
      <c r="I12" s="44" t="s">
        <v>169</v>
      </c>
      <c r="J12" s="44"/>
      <c r="K12" s="45" t="s">
        <v>139</v>
      </c>
      <c r="L12" s="161" t="s">
        <v>134</v>
      </c>
      <c r="M12" s="166">
        <f>SUM(AF12+BN12)</f>
        <v>26</v>
      </c>
      <c r="N12" s="167">
        <f>BW12</f>
        <v>22</v>
      </c>
      <c r="O12" s="167">
        <f>CU12</f>
        <v>32</v>
      </c>
      <c r="P12" s="180" t="s">
        <v>140</v>
      </c>
      <c r="Q12" s="181">
        <v>0</v>
      </c>
      <c r="R12" s="222" t="s">
        <v>141</v>
      </c>
      <c r="S12" s="181">
        <v>0</v>
      </c>
      <c r="T12" s="222" t="s">
        <v>141</v>
      </c>
      <c r="U12" s="181">
        <v>0</v>
      </c>
      <c r="V12" s="222" t="s">
        <v>144</v>
      </c>
      <c r="W12" s="181">
        <v>7</v>
      </c>
      <c r="X12" s="222" t="s">
        <v>170</v>
      </c>
      <c r="Y12" s="181">
        <v>1</v>
      </c>
      <c r="Z12" s="222" t="s">
        <v>145</v>
      </c>
      <c r="AA12" s="181">
        <v>4</v>
      </c>
      <c r="AB12" s="222" t="s">
        <v>171</v>
      </c>
      <c r="AC12" s="181">
        <v>4</v>
      </c>
      <c r="AD12" s="222" t="s">
        <v>144</v>
      </c>
      <c r="AE12" s="181">
        <v>2</v>
      </c>
      <c r="AF12" s="211">
        <f>SUM(Q12,S12,U12,W12,Y12,AA12,AC12,AE12)</f>
        <v>18</v>
      </c>
      <c r="AG12" s="35" t="s">
        <v>149</v>
      </c>
      <c r="AH12" s="35" t="s">
        <v>149</v>
      </c>
      <c r="AI12" s="36">
        <v>6</v>
      </c>
      <c r="AJ12" s="40" t="s">
        <v>152</v>
      </c>
      <c r="AK12" s="40" t="s">
        <v>148</v>
      </c>
      <c r="AL12" s="46">
        <v>6</v>
      </c>
      <c r="AM12" s="40" t="s">
        <v>172</v>
      </c>
      <c r="AN12" s="40" t="s">
        <v>172</v>
      </c>
      <c r="AO12" s="46">
        <v>4</v>
      </c>
      <c r="AP12" s="40" t="s">
        <v>173</v>
      </c>
      <c r="AQ12" s="40" t="s">
        <v>173</v>
      </c>
      <c r="AR12" s="46">
        <v>3</v>
      </c>
      <c r="AS12" s="40" t="s">
        <v>163</v>
      </c>
      <c r="AT12" s="40" t="s">
        <v>149</v>
      </c>
      <c r="AU12" s="46">
        <v>7</v>
      </c>
      <c r="AV12" s="40" t="s">
        <v>172</v>
      </c>
      <c r="AW12" s="40" t="s">
        <v>166</v>
      </c>
      <c r="AX12" s="46">
        <v>3</v>
      </c>
      <c r="AY12" s="40" t="s">
        <v>153</v>
      </c>
      <c r="AZ12" s="40" t="s">
        <v>152</v>
      </c>
      <c r="BA12" s="46">
        <v>8</v>
      </c>
      <c r="BB12" s="40" t="s">
        <v>149</v>
      </c>
      <c r="BC12" s="40" t="s">
        <v>172</v>
      </c>
      <c r="BD12" s="46">
        <v>5</v>
      </c>
      <c r="BE12" s="40" t="s">
        <v>163</v>
      </c>
      <c r="BF12" s="40" t="s">
        <v>149</v>
      </c>
      <c r="BG12" s="46">
        <v>7</v>
      </c>
      <c r="BH12" s="40" t="s">
        <v>151</v>
      </c>
      <c r="BI12" s="40" t="s">
        <v>165</v>
      </c>
      <c r="BJ12" s="40">
        <v>4</v>
      </c>
      <c r="BK12" s="40" t="s">
        <v>174</v>
      </c>
      <c r="BL12" s="40" t="s">
        <v>175</v>
      </c>
      <c r="BM12" s="52">
        <v>5</v>
      </c>
      <c r="BN12" s="48">
        <f>MAX($BM12,$BJ12,$BG12,$BD12,$BA12,$AX12,$AU12,$AR12,$AO12,$AL12,$AI12)</f>
        <v>8</v>
      </c>
      <c r="BO12" s="68" t="s">
        <v>152</v>
      </c>
      <c r="BP12" s="188">
        <v>3</v>
      </c>
      <c r="BQ12" s="215" t="s">
        <v>150</v>
      </c>
      <c r="BR12" s="188">
        <v>6</v>
      </c>
      <c r="BS12" s="215" t="s">
        <v>152</v>
      </c>
      <c r="BT12" s="188">
        <v>5</v>
      </c>
      <c r="BU12" s="215" t="s">
        <v>153</v>
      </c>
      <c r="BV12" s="188">
        <v>8</v>
      </c>
      <c r="BW12" s="201">
        <f>SUM($BP12,$BR12,$BT12,$BV12)</f>
        <v>22</v>
      </c>
      <c r="BX12" s="39">
        <v>5</v>
      </c>
      <c r="BY12" s="40">
        <v>4</v>
      </c>
      <c r="BZ12" s="40">
        <v>3</v>
      </c>
      <c r="CA12" s="40">
        <v>3</v>
      </c>
      <c r="CB12" s="40">
        <v>6</v>
      </c>
      <c r="CC12" s="40">
        <v>2</v>
      </c>
      <c r="CD12" s="40">
        <v>7</v>
      </c>
      <c r="CE12" s="40">
        <v>4</v>
      </c>
      <c r="CF12" s="40">
        <v>6</v>
      </c>
      <c r="CG12" s="40">
        <v>4</v>
      </c>
      <c r="CH12" s="40">
        <v>4</v>
      </c>
      <c r="CI12" s="40" t="s">
        <v>151</v>
      </c>
      <c r="CJ12" s="40">
        <v>4</v>
      </c>
      <c r="CK12" s="40" t="s">
        <v>147</v>
      </c>
      <c r="CL12" s="40">
        <v>0</v>
      </c>
      <c r="CM12" s="40" t="s">
        <v>164</v>
      </c>
      <c r="CN12" s="40">
        <v>5</v>
      </c>
      <c r="CO12" s="40" t="s">
        <v>153</v>
      </c>
      <c r="CP12" s="40">
        <v>9</v>
      </c>
      <c r="CQ12" s="40" t="s">
        <v>163</v>
      </c>
      <c r="CR12" s="40">
        <v>8</v>
      </c>
      <c r="CS12" s="40" t="s">
        <v>149</v>
      </c>
      <c r="CT12" s="45">
        <v>6</v>
      </c>
      <c r="CU12" s="48">
        <f>SUM(CJ12,CL12,CN12,CP12,CR12,CT12)</f>
        <v>32</v>
      </c>
      <c r="CV12" s="49" t="s">
        <v>176</v>
      </c>
    </row>
    <row r="13" spans="1:100" s="50" customFormat="1" ht="24.95" customHeight="1">
      <c r="A13" s="519"/>
      <c r="B13" s="513"/>
      <c r="C13" s="511"/>
      <c r="D13" s="528"/>
      <c r="E13" s="308" t="s">
        <v>134</v>
      </c>
      <c r="F13" s="308" t="s">
        <v>134</v>
      </c>
      <c r="G13" s="53" t="s">
        <v>177</v>
      </c>
      <c r="H13" s="43" t="s">
        <v>178</v>
      </c>
      <c r="I13" s="44" t="s">
        <v>137</v>
      </c>
      <c r="J13" s="44"/>
      <c r="K13" s="45" t="s">
        <v>139</v>
      </c>
      <c r="L13" s="161" t="s">
        <v>134</v>
      </c>
      <c r="M13" s="166">
        <f>SUM(AF13+BN13)</f>
        <v>39</v>
      </c>
      <c r="N13" s="167">
        <f>BW13</f>
        <v>17</v>
      </c>
      <c r="O13" s="167">
        <f>CU13</f>
        <v>35</v>
      </c>
      <c r="P13" s="180" t="s">
        <v>140</v>
      </c>
      <c r="Q13" s="181">
        <v>0</v>
      </c>
      <c r="R13" s="222" t="s">
        <v>141</v>
      </c>
      <c r="S13" s="181">
        <v>0</v>
      </c>
      <c r="T13" s="222" t="s">
        <v>170</v>
      </c>
      <c r="U13" s="181">
        <v>1</v>
      </c>
      <c r="V13" s="222" t="s">
        <v>144</v>
      </c>
      <c r="W13" s="181">
        <v>7</v>
      </c>
      <c r="X13" s="222" t="s">
        <v>142</v>
      </c>
      <c r="Y13" s="181">
        <v>2</v>
      </c>
      <c r="Z13" s="222" t="s">
        <v>146</v>
      </c>
      <c r="AA13" s="181">
        <v>10</v>
      </c>
      <c r="AB13" s="222" t="s">
        <v>171</v>
      </c>
      <c r="AC13" s="181">
        <v>4</v>
      </c>
      <c r="AD13" s="222" t="s">
        <v>152</v>
      </c>
      <c r="AE13" s="181">
        <v>7</v>
      </c>
      <c r="AF13" s="211">
        <f>SUM(Q13,S13,U13,W13,Y13,AA13,AC13,AE13)</f>
        <v>31</v>
      </c>
      <c r="AG13" s="35" t="s">
        <v>175</v>
      </c>
      <c r="AH13" s="35" t="s">
        <v>173</v>
      </c>
      <c r="AI13" s="36">
        <v>4</v>
      </c>
      <c r="AJ13" s="40" t="s">
        <v>163</v>
      </c>
      <c r="AK13" s="40" t="s">
        <v>149</v>
      </c>
      <c r="AL13" s="46">
        <v>7</v>
      </c>
      <c r="AM13" s="40" t="s">
        <v>151</v>
      </c>
      <c r="AN13" s="40" t="s">
        <v>151</v>
      </c>
      <c r="AO13" s="46">
        <v>5</v>
      </c>
      <c r="AP13" s="40" t="s">
        <v>164</v>
      </c>
      <c r="AQ13" s="40" t="s">
        <v>165</v>
      </c>
      <c r="AR13" s="46">
        <v>5</v>
      </c>
      <c r="AS13" s="40" t="s">
        <v>143</v>
      </c>
      <c r="AT13" s="40" t="s">
        <v>143</v>
      </c>
      <c r="AU13" s="46">
        <v>7</v>
      </c>
      <c r="AV13" s="40" t="s">
        <v>151</v>
      </c>
      <c r="AW13" s="40" t="s">
        <v>164</v>
      </c>
      <c r="AX13" s="46">
        <v>6</v>
      </c>
      <c r="AY13" s="40" t="s">
        <v>164</v>
      </c>
      <c r="AZ13" s="40" t="s">
        <v>164</v>
      </c>
      <c r="BA13" s="46">
        <v>6</v>
      </c>
      <c r="BB13" s="40" t="s">
        <v>164</v>
      </c>
      <c r="BC13" s="40" t="s">
        <v>152</v>
      </c>
      <c r="BD13" s="46">
        <v>7</v>
      </c>
      <c r="BE13" s="40" t="s">
        <v>163</v>
      </c>
      <c r="BF13" s="40" t="s">
        <v>143</v>
      </c>
      <c r="BG13" s="46">
        <v>8</v>
      </c>
      <c r="BH13" s="40" t="s">
        <v>164</v>
      </c>
      <c r="BI13" s="40" t="s">
        <v>151</v>
      </c>
      <c r="BJ13" s="40">
        <v>6</v>
      </c>
      <c r="BK13" s="40" t="s">
        <v>144</v>
      </c>
      <c r="BL13" s="40" t="s">
        <v>144</v>
      </c>
      <c r="BM13" s="52">
        <v>2</v>
      </c>
      <c r="BN13" s="48">
        <f>MAX($BM13,$BJ13,$BG13,$BD13,$BA13,$AX13,$AU13,$AR13,$AO13,$AL13,$AI13)</f>
        <v>8</v>
      </c>
      <c r="BO13" s="68" t="s">
        <v>152</v>
      </c>
      <c r="BP13" s="188">
        <v>3</v>
      </c>
      <c r="BQ13" s="215" t="s">
        <v>149</v>
      </c>
      <c r="BR13" s="188">
        <v>3</v>
      </c>
      <c r="BS13" s="215" t="s">
        <v>148</v>
      </c>
      <c r="BT13" s="188">
        <v>4</v>
      </c>
      <c r="BU13" s="215" t="s">
        <v>163</v>
      </c>
      <c r="BV13" s="188">
        <v>7</v>
      </c>
      <c r="BW13" s="201">
        <f>SUM($BP13,$BR13,$BT13,$BV13)</f>
        <v>17</v>
      </c>
      <c r="BX13" s="39">
        <v>3</v>
      </c>
      <c r="BY13" s="40">
        <v>4</v>
      </c>
      <c r="BZ13" s="40">
        <v>3</v>
      </c>
      <c r="CA13" s="40">
        <v>3</v>
      </c>
      <c r="CB13" s="40">
        <v>9</v>
      </c>
      <c r="CC13" s="40">
        <v>3</v>
      </c>
      <c r="CD13" s="40">
        <v>9</v>
      </c>
      <c r="CE13" s="40">
        <v>5</v>
      </c>
      <c r="CF13" s="40">
        <v>6</v>
      </c>
      <c r="CG13" s="40">
        <v>4</v>
      </c>
      <c r="CH13" s="40">
        <v>2</v>
      </c>
      <c r="CI13" s="40" t="s">
        <v>147</v>
      </c>
      <c r="CJ13" s="40">
        <v>0</v>
      </c>
      <c r="CK13" s="40" t="s">
        <v>147</v>
      </c>
      <c r="CL13" s="40">
        <v>0</v>
      </c>
      <c r="CM13" s="40" t="s">
        <v>163</v>
      </c>
      <c r="CN13" s="40">
        <v>8</v>
      </c>
      <c r="CO13" s="40" t="s">
        <v>153</v>
      </c>
      <c r="CP13" s="40">
        <v>9</v>
      </c>
      <c r="CQ13" s="40" t="s">
        <v>153</v>
      </c>
      <c r="CR13" s="40">
        <v>9</v>
      </c>
      <c r="CS13" s="40" t="s">
        <v>153</v>
      </c>
      <c r="CT13" s="45">
        <v>9</v>
      </c>
      <c r="CU13" s="48">
        <f>SUM(CJ13,CL13,CN13,CP13,CR13,CT13)</f>
        <v>35</v>
      </c>
      <c r="CV13" s="49"/>
    </row>
    <row r="14" spans="1:100" s="50" customFormat="1" ht="24.95" customHeight="1">
      <c r="A14" s="286" t="s">
        <v>134</v>
      </c>
      <c r="B14" s="286" t="s">
        <v>134</v>
      </c>
      <c r="C14" s="300" t="s">
        <v>134</v>
      </c>
      <c r="D14" s="300" t="s">
        <v>134</v>
      </c>
      <c r="E14" s="534"/>
      <c r="F14" s="537"/>
      <c r="G14" s="53" t="s">
        <v>179</v>
      </c>
      <c r="H14" s="43" t="s">
        <v>180</v>
      </c>
      <c r="I14" s="33" t="s">
        <v>181</v>
      </c>
      <c r="J14" s="33"/>
      <c r="K14" s="34" t="s">
        <v>139</v>
      </c>
      <c r="L14" s="163" t="s">
        <v>134</v>
      </c>
      <c r="M14" s="166">
        <f>SUM(AF14+BN14)</f>
        <v>49</v>
      </c>
      <c r="N14" s="167">
        <f>BW14</f>
        <v>31</v>
      </c>
      <c r="O14" s="167">
        <f>CU14</f>
        <v>11</v>
      </c>
      <c r="P14" s="180" t="s">
        <v>140</v>
      </c>
      <c r="Q14" s="181">
        <v>0</v>
      </c>
      <c r="R14" s="228" t="s">
        <v>162</v>
      </c>
      <c r="S14" s="61">
        <v>5</v>
      </c>
      <c r="T14" s="222" t="s">
        <v>165</v>
      </c>
      <c r="U14" s="181">
        <v>7</v>
      </c>
      <c r="V14" s="222" t="s">
        <v>145</v>
      </c>
      <c r="W14" s="181">
        <v>7</v>
      </c>
      <c r="X14" s="222" t="s">
        <v>147</v>
      </c>
      <c r="Y14" s="181">
        <v>8</v>
      </c>
      <c r="Z14" s="222" t="s">
        <v>146</v>
      </c>
      <c r="AA14" s="181">
        <v>10</v>
      </c>
      <c r="AB14" s="222" t="s">
        <v>140</v>
      </c>
      <c r="AC14" s="181">
        <v>4</v>
      </c>
      <c r="AD14" s="222" t="s">
        <v>147</v>
      </c>
      <c r="AE14" s="181">
        <v>0</v>
      </c>
      <c r="AF14" s="211">
        <f>SUM(Q14,S14,U14,W14,Y14,AA14,AC14,AE14)</f>
        <v>41</v>
      </c>
      <c r="AG14" s="36" t="s">
        <v>152</v>
      </c>
      <c r="AH14" s="36" t="s">
        <v>152</v>
      </c>
      <c r="AI14" s="36">
        <v>7</v>
      </c>
      <c r="AJ14" s="36" t="s">
        <v>152</v>
      </c>
      <c r="AK14" s="36" t="s">
        <v>152</v>
      </c>
      <c r="AL14" s="36">
        <v>7</v>
      </c>
      <c r="AM14" s="37" t="s">
        <v>140</v>
      </c>
      <c r="AN14" s="37" t="s">
        <v>140</v>
      </c>
      <c r="AO14" s="46">
        <v>0</v>
      </c>
      <c r="AP14" s="37" t="s">
        <v>145</v>
      </c>
      <c r="AQ14" s="37" t="s">
        <v>145</v>
      </c>
      <c r="AR14" s="46">
        <v>3</v>
      </c>
      <c r="AS14" s="36" t="s">
        <v>172</v>
      </c>
      <c r="AT14" s="36" t="s">
        <v>172</v>
      </c>
      <c r="AU14" s="36">
        <v>4</v>
      </c>
      <c r="AV14" s="37" t="s">
        <v>147</v>
      </c>
      <c r="AW14" s="40" t="s">
        <v>147</v>
      </c>
      <c r="AX14" s="46">
        <v>1</v>
      </c>
      <c r="AY14" s="37" t="s">
        <v>173</v>
      </c>
      <c r="AZ14" s="37" t="s">
        <v>173</v>
      </c>
      <c r="BA14" s="46">
        <v>3</v>
      </c>
      <c r="BB14" s="37" t="s">
        <v>150</v>
      </c>
      <c r="BC14" s="37" t="s">
        <v>150</v>
      </c>
      <c r="BD14" s="46">
        <v>8</v>
      </c>
      <c r="BE14" s="36" t="s">
        <v>172</v>
      </c>
      <c r="BF14" s="36" t="s">
        <v>172</v>
      </c>
      <c r="BG14" s="36">
        <v>4</v>
      </c>
      <c r="BH14" s="37" t="s">
        <v>147</v>
      </c>
      <c r="BI14" s="37" t="s">
        <v>147</v>
      </c>
      <c r="BJ14" s="40">
        <v>1</v>
      </c>
      <c r="BK14" s="37" t="s">
        <v>140</v>
      </c>
      <c r="BL14" s="37" t="s">
        <v>140</v>
      </c>
      <c r="BM14" s="45">
        <v>0</v>
      </c>
      <c r="BN14" s="48">
        <f>MAX($BM14,$BJ14,$BG14,$BD14,$BA14,$AX14,$AU14,$AR14,$AO14,$AL14,$AI14)</f>
        <v>8</v>
      </c>
      <c r="BO14" s="64" t="s">
        <v>150</v>
      </c>
      <c r="BP14" s="188">
        <v>5</v>
      </c>
      <c r="BQ14" s="67" t="s">
        <v>146</v>
      </c>
      <c r="BR14" s="188">
        <v>10</v>
      </c>
      <c r="BS14" s="67" t="s">
        <v>150</v>
      </c>
      <c r="BT14" s="188">
        <v>6</v>
      </c>
      <c r="BU14" s="67" t="s">
        <v>146</v>
      </c>
      <c r="BV14" s="188">
        <v>10</v>
      </c>
      <c r="BW14" s="201">
        <f>SUM($BP14,$BR14,$BT14,$BV14)</f>
        <v>31</v>
      </c>
      <c r="BX14" s="185">
        <v>5</v>
      </c>
      <c r="BY14" s="36">
        <v>3</v>
      </c>
      <c r="BZ14" s="40">
        <v>1</v>
      </c>
      <c r="CA14" s="40">
        <v>1</v>
      </c>
      <c r="CB14" s="40">
        <v>1</v>
      </c>
      <c r="CC14" s="40">
        <v>1</v>
      </c>
      <c r="CD14" s="36">
        <v>5</v>
      </c>
      <c r="CE14" s="36">
        <v>3</v>
      </c>
      <c r="CF14" s="36">
        <v>6</v>
      </c>
      <c r="CG14" s="40">
        <v>1</v>
      </c>
      <c r="CH14" s="40">
        <v>1</v>
      </c>
      <c r="CI14" s="40" t="s">
        <v>147</v>
      </c>
      <c r="CJ14" s="40">
        <v>0</v>
      </c>
      <c r="CK14" s="40" t="s">
        <v>147</v>
      </c>
      <c r="CL14" s="40">
        <v>0</v>
      </c>
      <c r="CM14" s="40" t="s">
        <v>147</v>
      </c>
      <c r="CN14" s="40">
        <v>0</v>
      </c>
      <c r="CO14" s="40" t="s">
        <v>145</v>
      </c>
      <c r="CP14" s="40">
        <v>0</v>
      </c>
      <c r="CQ14" s="40" t="s">
        <v>146</v>
      </c>
      <c r="CR14" s="40">
        <v>10</v>
      </c>
      <c r="CS14" s="40" t="s">
        <v>161</v>
      </c>
      <c r="CT14" s="45">
        <v>1</v>
      </c>
      <c r="CU14" s="48">
        <f>SUM(CJ14,CL14,CN14,CP14,CR14,CT14)</f>
        <v>11</v>
      </c>
      <c r="CV14" s="41"/>
    </row>
    <row r="15" spans="1:100" s="32" customFormat="1" ht="24.95" customHeight="1">
      <c r="A15" s="289" t="s">
        <v>134</v>
      </c>
      <c r="B15" s="289" t="s">
        <v>134</v>
      </c>
      <c r="C15" s="300" t="s">
        <v>134</v>
      </c>
      <c r="D15" s="300" t="s">
        <v>134</v>
      </c>
      <c r="E15" s="308" t="s">
        <v>134</v>
      </c>
      <c r="F15" s="308" t="s">
        <v>134</v>
      </c>
      <c r="G15" s="53" t="s">
        <v>182</v>
      </c>
      <c r="H15" s="43" t="s">
        <v>183</v>
      </c>
      <c r="I15" s="44" t="s">
        <v>184</v>
      </c>
      <c r="J15" s="44"/>
      <c r="K15" s="45" t="s">
        <v>139</v>
      </c>
      <c r="L15" s="161" t="s">
        <v>134</v>
      </c>
      <c r="M15" s="166">
        <f>SUM(AF15+BN15)</f>
        <v>71</v>
      </c>
      <c r="N15" s="167">
        <f>BW15</f>
        <v>34</v>
      </c>
      <c r="O15" s="167">
        <f>CU15</f>
        <v>24</v>
      </c>
      <c r="P15" s="180" t="s">
        <v>147</v>
      </c>
      <c r="Q15" s="181">
        <v>1</v>
      </c>
      <c r="R15" s="222" t="s">
        <v>145</v>
      </c>
      <c r="S15" s="181">
        <v>8</v>
      </c>
      <c r="T15" s="222" t="s">
        <v>172</v>
      </c>
      <c r="U15" s="181">
        <v>8</v>
      </c>
      <c r="V15" s="222" t="s">
        <v>152</v>
      </c>
      <c r="W15" s="181">
        <v>9</v>
      </c>
      <c r="X15" s="222" t="s">
        <v>146</v>
      </c>
      <c r="Y15" s="181">
        <v>10</v>
      </c>
      <c r="Z15" s="222" t="s">
        <v>150</v>
      </c>
      <c r="AA15" s="181">
        <v>9</v>
      </c>
      <c r="AB15" s="222" t="s">
        <v>153</v>
      </c>
      <c r="AC15" s="181">
        <v>10</v>
      </c>
      <c r="AD15" s="222" t="s">
        <v>150</v>
      </c>
      <c r="AE15" s="181">
        <v>8</v>
      </c>
      <c r="AF15" s="211">
        <f>SUM(Q15,S15,U15,W15,Y15,AA15,AC15,AE15)</f>
        <v>63</v>
      </c>
      <c r="AG15" s="35" t="s">
        <v>152</v>
      </c>
      <c r="AH15" s="35" t="s">
        <v>148</v>
      </c>
      <c r="AI15" s="36">
        <v>6</v>
      </c>
      <c r="AJ15" s="40" t="s">
        <v>150</v>
      </c>
      <c r="AK15" s="40" t="s">
        <v>152</v>
      </c>
      <c r="AL15" s="40">
        <v>8</v>
      </c>
      <c r="AM15" s="40" t="s">
        <v>143</v>
      </c>
      <c r="AN15" s="40" t="s">
        <v>143</v>
      </c>
      <c r="AO15" s="46">
        <v>7</v>
      </c>
      <c r="AP15" s="40" t="s">
        <v>165</v>
      </c>
      <c r="AQ15" s="40" t="s">
        <v>144</v>
      </c>
      <c r="AR15" s="46">
        <v>3</v>
      </c>
      <c r="AS15" s="40" t="s">
        <v>144</v>
      </c>
      <c r="AT15" s="40" t="s">
        <v>161</v>
      </c>
      <c r="AU15" s="46">
        <v>2</v>
      </c>
      <c r="AV15" s="40" t="s">
        <v>144</v>
      </c>
      <c r="AW15" s="40" t="s">
        <v>161</v>
      </c>
      <c r="AX15" s="46">
        <v>2</v>
      </c>
      <c r="AY15" s="40" t="s">
        <v>150</v>
      </c>
      <c r="AZ15" s="40" t="s">
        <v>152</v>
      </c>
      <c r="BA15" s="46">
        <v>8</v>
      </c>
      <c r="BB15" s="40" t="s">
        <v>163</v>
      </c>
      <c r="BC15" s="40" t="s">
        <v>163</v>
      </c>
      <c r="BD15" s="46">
        <v>8</v>
      </c>
      <c r="BE15" s="40" t="s">
        <v>151</v>
      </c>
      <c r="BF15" s="40" t="s">
        <v>165</v>
      </c>
      <c r="BG15" s="46">
        <v>4</v>
      </c>
      <c r="BH15" s="40" t="s">
        <v>165</v>
      </c>
      <c r="BI15" s="40" t="s">
        <v>165</v>
      </c>
      <c r="BJ15" s="40">
        <v>3</v>
      </c>
      <c r="BK15" s="40" t="s">
        <v>161</v>
      </c>
      <c r="BL15" s="40" t="s">
        <v>161</v>
      </c>
      <c r="BM15" s="52">
        <v>1</v>
      </c>
      <c r="BN15" s="48">
        <f>MAX($BM15,$BJ15,$BG15,$BD15,$BA15,$AX15,$AU15,$AR15,$AO15,$AL15,$AI15)</f>
        <v>8</v>
      </c>
      <c r="BO15" s="68" t="s">
        <v>153</v>
      </c>
      <c r="BP15" s="188">
        <v>8</v>
      </c>
      <c r="BQ15" s="215" t="s">
        <v>153</v>
      </c>
      <c r="BR15" s="188">
        <v>8</v>
      </c>
      <c r="BS15" s="215" t="s">
        <v>146</v>
      </c>
      <c r="BT15" s="188">
        <v>10</v>
      </c>
      <c r="BU15" s="215" t="s">
        <v>153</v>
      </c>
      <c r="BV15" s="188">
        <v>8</v>
      </c>
      <c r="BW15" s="201">
        <f>SUM($BP15,$BR15,$BT15,$BV15)</f>
        <v>34</v>
      </c>
      <c r="BX15" s="39">
        <v>4</v>
      </c>
      <c r="BY15" s="40">
        <v>5</v>
      </c>
      <c r="BZ15" s="40">
        <v>4</v>
      </c>
      <c r="CA15" s="40">
        <v>2</v>
      </c>
      <c r="CB15" s="40">
        <v>3</v>
      </c>
      <c r="CC15" s="40">
        <v>2</v>
      </c>
      <c r="CD15" s="40">
        <v>8</v>
      </c>
      <c r="CE15" s="40">
        <v>8</v>
      </c>
      <c r="CF15" s="40">
        <v>7</v>
      </c>
      <c r="CG15" s="40">
        <v>3</v>
      </c>
      <c r="CH15" s="40">
        <v>1</v>
      </c>
      <c r="CI15" s="40" t="s">
        <v>147</v>
      </c>
      <c r="CJ15" s="40">
        <v>0</v>
      </c>
      <c r="CK15" s="40" t="s">
        <v>147</v>
      </c>
      <c r="CL15" s="40">
        <v>0</v>
      </c>
      <c r="CM15" s="40" t="s">
        <v>165</v>
      </c>
      <c r="CN15" s="40">
        <v>3</v>
      </c>
      <c r="CO15" s="40" t="s">
        <v>172</v>
      </c>
      <c r="CP15" s="40">
        <v>2</v>
      </c>
      <c r="CQ15" s="40" t="s">
        <v>146</v>
      </c>
      <c r="CR15" s="40">
        <v>10</v>
      </c>
      <c r="CS15" s="40" t="s">
        <v>153</v>
      </c>
      <c r="CT15" s="45">
        <v>9</v>
      </c>
      <c r="CU15" s="48">
        <f>SUM(CJ15,CL15,CN15,CP15,CR15,CT15)</f>
        <v>24</v>
      </c>
      <c r="CV15" s="49" t="s">
        <v>185</v>
      </c>
    </row>
    <row r="16" spans="1:100" s="50" customFormat="1" ht="24.95" customHeight="1">
      <c r="A16" s="289" t="s">
        <v>134</v>
      </c>
      <c r="B16" s="289" t="s">
        <v>134</v>
      </c>
      <c r="C16" s="519"/>
      <c r="D16" s="526"/>
      <c r="E16" s="308" t="s">
        <v>134</v>
      </c>
      <c r="F16" s="308" t="s">
        <v>134</v>
      </c>
      <c r="G16" s="53" t="s">
        <v>186</v>
      </c>
      <c r="H16" s="43" t="s">
        <v>187</v>
      </c>
      <c r="I16" s="44" t="s">
        <v>188</v>
      </c>
      <c r="J16" s="44"/>
      <c r="K16" s="45" t="s">
        <v>139</v>
      </c>
      <c r="L16" s="161" t="s">
        <v>134</v>
      </c>
      <c r="M16" s="166">
        <f>SUM(AF16+BN16)</f>
        <v>59</v>
      </c>
      <c r="N16" s="167">
        <f>BW16</f>
        <v>26</v>
      </c>
      <c r="O16" s="167">
        <f>CU16</f>
        <v>33</v>
      </c>
      <c r="P16" s="180" t="s">
        <v>146</v>
      </c>
      <c r="Q16" s="181">
        <v>10</v>
      </c>
      <c r="R16" s="222" t="s">
        <v>189</v>
      </c>
      <c r="S16" s="181">
        <v>4</v>
      </c>
      <c r="T16" s="222" t="s">
        <v>142</v>
      </c>
      <c r="U16" s="181">
        <v>2</v>
      </c>
      <c r="V16" s="222" t="s">
        <v>143</v>
      </c>
      <c r="W16" s="181">
        <v>9</v>
      </c>
      <c r="X16" s="222" t="s">
        <v>152</v>
      </c>
      <c r="Y16" s="181">
        <v>10</v>
      </c>
      <c r="Z16" s="222" t="s">
        <v>143</v>
      </c>
      <c r="AA16" s="181">
        <v>7</v>
      </c>
      <c r="AB16" s="222" t="s">
        <v>190</v>
      </c>
      <c r="AC16" s="181">
        <v>5</v>
      </c>
      <c r="AD16" s="222" t="s">
        <v>151</v>
      </c>
      <c r="AE16" s="181">
        <v>4</v>
      </c>
      <c r="AF16" s="211">
        <f>SUM(Q16,S16,U16,W16,Y16,AA16,AC16,AE16)</f>
        <v>51</v>
      </c>
      <c r="AG16" s="35" t="s">
        <v>149</v>
      </c>
      <c r="AH16" s="35" t="s">
        <v>149</v>
      </c>
      <c r="AI16" s="36">
        <v>6</v>
      </c>
      <c r="AJ16" s="40" t="s">
        <v>149</v>
      </c>
      <c r="AK16" s="40" t="s">
        <v>172</v>
      </c>
      <c r="AL16" s="46">
        <v>5</v>
      </c>
      <c r="AM16" s="40" t="s">
        <v>173</v>
      </c>
      <c r="AN16" s="40" t="s">
        <v>173</v>
      </c>
      <c r="AO16" s="46">
        <v>3</v>
      </c>
      <c r="AP16" s="40" t="s">
        <v>152</v>
      </c>
      <c r="AQ16" s="40" t="s">
        <v>172</v>
      </c>
      <c r="AR16" s="46">
        <v>6</v>
      </c>
      <c r="AS16" s="40" t="s">
        <v>153</v>
      </c>
      <c r="AT16" s="40" t="s">
        <v>152</v>
      </c>
      <c r="AU16" s="46">
        <v>8</v>
      </c>
      <c r="AV16" s="40" t="s">
        <v>143</v>
      </c>
      <c r="AW16" s="40" t="s">
        <v>149</v>
      </c>
      <c r="AX16" s="46">
        <v>7</v>
      </c>
      <c r="AY16" s="40" t="s">
        <v>153</v>
      </c>
      <c r="AZ16" s="40" t="s">
        <v>152</v>
      </c>
      <c r="BA16" s="46">
        <v>8</v>
      </c>
      <c r="BB16" s="40" t="s">
        <v>164</v>
      </c>
      <c r="BC16" s="40" t="s">
        <v>144</v>
      </c>
      <c r="BD16" s="46">
        <v>4</v>
      </c>
      <c r="BE16" s="40" t="s">
        <v>153</v>
      </c>
      <c r="BF16" s="40" t="s">
        <v>152</v>
      </c>
      <c r="BG16" s="46">
        <v>8</v>
      </c>
      <c r="BH16" s="40" t="s">
        <v>143</v>
      </c>
      <c r="BI16" s="40" t="s">
        <v>149</v>
      </c>
      <c r="BJ16" s="40">
        <v>7</v>
      </c>
      <c r="BK16" s="40" t="s">
        <v>166</v>
      </c>
      <c r="BL16" s="40" t="s">
        <v>166</v>
      </c>
      <c r="BM16" s="52">
        <v>2</v>
      </c>
      <c r="BN16" s="48">
        <f>MAX($BM16,$BJ16,$BG16,$BD16,$BA16,$AX16,$AU16,$AR16,$AO16,$AL16,$AI16)</f>
        <v>8</v>
      </c>
      <c r="BO16" s="68" t="s">
        <v>163</v>
      </c>
      <c r="BP16" s="188">
        <v>5</v>
      </c>
      <c r="BQ16" s="215" t="s">
        <v>153</v>
      </c>
      <c r="BR16" s="188">
        <v>8</v>
      </c>
      <c r="BS16" s="215" t="s">
        <v>152</v>
      </c>
      <c r="BT16" s="188">
        <v>5</v>
      </c>
      <c r="BU16" s="215" t="s">
        <v>153</v>
      </c>
      <c r="BV16" s="188">
        <v>8</v>
      </c>
      <c r="BW16" s="201">
        <f>SUM($BP16,$BR16,$BT16,$BV16)</f>
        <v>26</v>
      </c>
      <c r="BX16" s="39">
        <v>4</v>
      </c>
      <c r="BY16" s="40">
        <v>4</v>
      </c>
      <c r="BZ16" s="40">
        <v>3</v>
      </c>
      <c r="CA16" s="40">
        <v>4</v>
      </c>
      <c r="CB16" s="40">
        <v>8</v>
      </c>
      <c r="CC16" s="40">
        <v>3</v>
      </c>
      <c r="CD16" s="40">
        <v>8</v>
      </c>
      <c r="CE16" s="40">
        <v>2</v>
      </c>
      <c r="CF16" s="40">
        <v>7</v>
      </c>
      <c r="CG16" s="40">
        <v>5</v>
      </c>
      <c r="CH16" s="40">
        <v>2</v>
      </c>
      <c r="CI16" s="40" t="s">
        <v>147</v>
      </c>
      <c r="CJ16" s="40">
        <v>0</v>
      </c>
      <c r="CK16" s="40" t="s">
        <v>147</v>
      </c>
      <c r="CL16" s="40">
        <v>0</v>
      </c>
      <c r="CM16" s="40" t="s">
        <v>152</v>
      </c>
      <c r="CN16" s="40">
        <v>7</v>
      </c>
      <c r="CO16" s="40" t="s">
        <v>163</v>
      </c>
      <c r="CP16" s="40">
        <v>7</v>
      </c>
      <c r="CQ16" s="40" t="s">
        <v>146</v>
      </c>
      <c r="CR16" s="40">
        <v>10</v>
      </c>
      <c r="CS16" s="40" t="s">
        <v>153</v>
      </c>
      <c r="CT16" s="45">
        <v>9</v>
      </c>
      <c r="CU16" s="48">
        <f>SUM(CJ16,CL16,CN16,CP16,CR16,CT16)</f>
        <v>33</v>
      </c>
      <c r="CV16" s="49"/>
    </row>
    <row r="17" spans="1:100" s="50" customFormat="1" ht="24.95" customHeight="1">
      <c r="A17" s="519"/>
      <c r="B17" s="512"/>
      <c r="C17" s="519"/>
      <c r="D17" s="526"/>
      <c r="E17" s="526"/>
      <c r="F17" s="526"/>
      <c r="G17" s="53" t="s">
        <v>191</v>
      </c>
      <c r="H17" s="43" t="s">
        <v>192</v>
      </c>
      <c r="I17" s="33" t="s">
        <v>181</v>
      </c>
      <c r="J17" s="33"/>
      <c r="K17" s="34" t="s">
        <v>139</v>
      </c>
      <c r="L17" s="161"/>
      <c r="M17" s="166">
        <f>SUM(AF17+BN17)</f>
        <v>35</v>
      </c>
      <c r="N17" s="167">
        <f>BW17</f>
        <v>26</v>
      </c>
      <c r="O17" s="167">
        <f>CU17</f>
        <v>10</v>
      </c>
      <c r="P17" s="180" t="s">
        <v>140</v>
      </c>
      <c r="Q17" s="181">
        <v>0</v>
      </c>
      <c r="R17" s="222" t="s">
        <v>142</v>
      </c>
      <c r="S17" s="181">
        <v>2</v>
      </c>
      <c r="T17" s="222" t="s">
        <v>142</v>
      </c>
      <c r="U17" s="181">
        <v>2</v>
      </c>
      <c r="V17" s="222" t="s">
        <v>145</v>
      </c>
      <c r="W17" s="181">
        <v>7</v>
      </c>
      <c r="X17" s="222" t="s">
        <v>140</v>
      </c>
      <c r="Y17" s="181">
        <v>6</v>
      </c>
      <c r="Z17" s="222" t="s">
        <v>150</v>
      </c>
      <c r="AA17" s="181">
        <v>9</v>
      </c>
      <c r="AB17" s="222" t="s">
        <v>140</v>
      </c>
      <c r="AC17" s="181">
        <v>4</v>
      </c>
      <c r="AD17" s="222" t="s">
        <v>147</v>
      </c>
      <c r="AE17" s="181">
        <v>0</v>
      </c>
      <c r="AF17" s="211">
        <f>SUM(Q17,S17,U17,W17,Y17,AA17,AC17,AE17)</f>
        <v>30</v>
      </c>
      <c r="AG17" s="36" t="s">
        <v>148</v>
      </c>
      <c r="AH17" s="36" t="s">
        <v>148</v>
      </c>
      <c r="AI17" s="36">
        <v>5</v>
      </c>
      <c r="AJ17" s="36" t="s">
        <v>148</v>
      </c>
      <c r="AK17" s="36" t="s">
        <v>148</v>
      </c>
      <c r="AL17" s="36">
        <v>5</v>
      </c>
      <c r="AM17" s="37" t="s">
        <v>145</v>
      </c>
      <c r="AN17" s="37" t="s">
        <v>145</v>
      </c>
      <c r="AO17" s="46">
        <v>3</v>
      </c>
      <c r="AP17" s="37" t="s">
        <v>145</v>
      </c>
      <c r="AQ17" s="37" t="s">
        <v>145</v>
      </c>
      <c r="AR17" s="46">
        <v>3</v>
      </c>
      <c r="AS17" s="37" t="s">
        <v>145</v>
      </c>
      <c r="AT17" s="37" t="s">
        <v>145</v>
      </c>
      <c r="AU17" s="46">
        <v>3</v>
      </c>
      <c r="AV17" s="37" t="s">
        <v>147</v>
      </c>
      <c r="AW17" s="40" t="s">
        <v>147</v>
      </c>
      <c r="AX17" s="46">
        <v>1</v>
      </c>
      <c r="AY17" s="37" t="s">
        <v>145</v>
      </c>
      <c r="AZ17" s="37" t="s">
        <v>145</v>
      </c>
      <c r="BA17" s="46">
        <v>3</v>
      </c>
      <c r="BB17" s="37" t="s">
        <v>140</v>
      </c>
      <c r="BC17" s="37" t="s">
        <v>140</v>
      </c>
      <c r="BD17" s="46">
        <v>0</v>
      </c>
      <c r="BE17" s="36" t="s">
        <v>148</v>
      </c>
      <c r="BF17" s="36" t="s">
        <v>148</v>
      </c>
      <c r="BG17" s="36">
        <v>5</v>
      </c>
      <c r="BH17" s="37" t="s">
        <v>147</v>
      </c>
      <c r="BI17" s="37" t="s">
        <v>147</v>
      </c>
      <c r="BJ17" s="40">
        <v>1</v>
      </c>
      <c r="BK17" s="37" t="s">
        <v>140</v>
      </c>
      <c r="BL17" s="37" t="s">
        <v>140</v>
      </c>
      <c r="BM17" s="45">
        <v>0</v>
      </c>
      <c r="BN17" s="48">
        <f>MAX($BM17,$BJ17,$BG17,$BD17,$BA17,$AX17,$AU17,$AR17,$AO17,$AL17,$AI17)</f>
        <v>5</v>
      </c>
      <c r="BO17" s="64" t="s">
        <v>148</v>
      </c>
      <c r="BP17" s="188">
        <v>0</v>
      </c>
      <c r="BQ17" s="67" t="s">
        <v>146</v>
      </c>
      <c r="BR17" s="188">
        <v>10</v>
      </c>
      <c r="BS17" s="67" t="s">
        <v>150</v>
      </c>
      <c r="BT17" s="188">
        <v>6</v>
      </c>
      <c r="BU17" s="67" t="s">
        <v>146</v>
      </c>
      <c r="BV17" s="188">
        <v>10</v>
      </c>
      <c r="BW17" s="201">
        <f>SUM($BP17,$BR17,$BT17,$BV17)</f>
        <v>26</v>
      </c>
      <c r="BX17" s="39">
        <v>1</v>
      </c>
      <c r="BY17" s="40">
        <v>1</v>
      </c>
      <c r="BZ17" s="40">
        <v>1</v>
      </c>
      <c r="CA17" s="40">
        <v>1</v>
      </c>
      <c r="CB17" s="40">
        <v>1</v>
      </c>
      <c r="CC17" s="40">
        <v>1</v>
      </c>
      <c r="CD17" s="40">
        <v>1</v>
      </c>
      <c r="CE17" s="40">
        <v>1</v>
      </c>
      <c r="CF17" s="40">
        <v>1</v>
      </c>
      <c r="CG17" s="40">
        <v>1</v>
      </c>
      <c r="CH17" s="40">
        <v>1</v>
      </c>
      <c r="CI17" s="40" t="s">
        <v>147</v>
      </c>
      <c r="CJ17" s="40">
        <v>0</v>
      </c>
      <c r="CK17" s="40" t="s">
        <v>147</v>
      </c>
      <c r="CL17" s="40">
        <v>0</v>
      </c>
      <c r="CM17" s="40" t="s">
        <v>147</v>
      </c>
      <c r="CN17" s="40">
        <v>0</v>
      </c>
      <c r="CO17" s="40" t="s">
        <v>145</v>
      </c>
      <c r="CP17" s="40">
        <v>0</v>
      </c>
      <c r="CQ17" s="40" t="s">
        <v>146</v>
      </c>
      <c r="CR17" s="40">
        <v>10</v>
      </c>
      <c r="CS17" s="40" t="s">
        <v>140</v>
      </c>
      <c r="CT17" s="45">
        <v>0</v>
      </c>
      <c r="CU17" s="48">
        <f>SUM(CJ17,CL17,CN17,CP17,CR17,CT17)</f>
        <v>10</v>
      </c>
      <c r="CV17" s="41" t="s">
        <v>193</v>
      </c>
    </row>
    <row r="18" spans="1:100" s="32" customFormat="1" ht="24.95" customHeight="1">
      <c r="A18" s="519"/>
      <c r="B18" s="512"/>
      <c r="C18" s="300" t="s">
        <v>134</v>
      </c>
      <c r="D18" s="300" t="s">
        <v>134</v>
      </c>
      <c r="E18" s="534"/>
      <c r="F18" s="534"/>
      <c r="G18" s="53" t="s">
        <v>194</v>
      </c>
      <c r="H18" s="43" t="s">
        <v>195</v>
      </c>
      <c r="I18" s="33" t="s">
        <v>196</v>
      </c>
      <c r="J18" s="33"/>
      <c r="K18" s="34" t="s">
        <v>139</v>
      </c>
      <c r="L18" s="161"/>
      <c r="M18" s="166">
        <f>SUM(AF18+BN18)</f>
        <v>28</v>
      </c>
      <c r="N18" s="167">
        <f>BW18</f>
        <v>35</v>
      </c>
      <c r="O18" s="167">
        <f>CU18</f>
        <v>15</v>
      </c>
      <c r="P18" s="180" t="s">
        <v>140</v>
      </c>
      <c r="Q18" s="181">
        <v>0</v>
      </c>
      <c r="R18" s="222" t="s">
        <v>142</v>
      </c>
      <c r="S18" s="181">
        <v>2</v>
      </c>
      <c r="T18" s="222" t="s">
        <v>142</v>
      </c>
      <c r="U18" s="181">
        <v>2</v>
      </c>
      <c r="V18" s="222" t="s">
        <v>142</v>
      </c>
      <c r="W18" s="181">
        <v>2</v>
      </c>
      <c r="X18" s="222" t="s">
        <v>140</v>
      </c>
      <c r="Y18" s="181">
        <v>6</v>
      </c>
      <c r="Z18" s="222" t="s">
        <v>146</v>
      </c>
      <c r="AA18" s="181">
        <v>10</v>
      </c>
      <c r="AB18" s="222" t="s">
        <v>142</v>
      </c>
      <c r="AC18" s="181">
        <v>2</v>
      </c>
      <c r="AD18" s="222" t="s">
        <v>147</v>
      </c>
      <c r="AE18" s="181">
        <v>0</v>
      </c>
      <c r="AF18" s="211">
        <f>SUM(Q18,S18,U18,W18,Y18,AA18,AC18,AE18)</f>
        <v>24</v>
      </c>
      <c r="AG18" s="37" t="s">
        <v>145</v>
      </c>
      <c r="AH18" s="37" t="s">
        <v>145</v>
      </c>
      <c r="AI18" s="40">
        <v>3</v>
      </c>
      <c r="AJ18" s="37" t="s">
        <v>145</v>
      </c>
      <c r="AK18" s="37" t="s">
        <v>145</v>
      </c>
      <c r="AL18" s="40">
        <v>3</v>
      </c>
      <c r="AM18" s="37" t="s">
        <v>140</v>
      </c>
      <c r="AN18" s="37" t="s">
        <v>140</v>
      </c>
      <c r="AO18" s="46">
        <v>0</v>
      </c>
      <c r="AP18" s="37" t="s">
        <v>145</v>
      </c>
      <c r="AQ18" s="37" t="s">
        <v>145</v>
      </c>
      <c r="AR18" s="46">
        <v>3</v>
      </c>
      <c r="AS18" s="37" t="s">
        <v>145</v>
      </c>
      <c r="AT18" s="37" t="s">
        <v>145</v>
      </c>
      <c r="AU18" s="46">
        <v>3</v>
      </c>
      <c r="AV18" s="37" t="s">
        <v>145</v>
      </c>
      <c r="AW18" s="40" t="s">
        <v>145</v>
      </c>
      <c r="AX18" s="46">
        <v>3</v>
      </c>
      <c r="AY18" s="37" t="s">
        <v>145</v>
      </c>
      <c r="AZ18" s="37" t="s">
        <v>145</v>
      </c>
      <c r="BA18" s="46">
        <v>3</v>
      </c>
      <c r="BB18" s="36" t="s">
        <v>148</v>
      </c>
      <c r="BC18" s="36" t="s">
        <v>145</v>
      </c>
      <c r="BD18" s="36">
        <v>4</v>
      </c>
      <c r="BE18" s="37" t="s">
        <v>145</v>
      </c>
      <c r="BF18" s="37" t="s">
        <v>145</v>
      </c>
      <c r="BG18" s="46">
        <v>3</v>
      </c>
      <c r="BH18" s="37" t="s">
        <v>145</v>
      </c>
      <c r="BI18" s="37" t="s">
        <v>145</v>
      </c>
      <c r="BJ18" s="40">
        <v>3</v>
      </c>
      <c r="BK18" s="37" t="s">
        <v>140</v>
      </c>
      <c r="BL18" s="37" t="s">
        <v>140</v>
      </c>
      <c r="BM18" s="45">
        <v>0</v>
      </c>
      <c r="BN18" s="48">
        <f>MAX($BM18,$BJ18,$BG18,$BD18,$BA18,$AX18,$AU18,$AR18,$AO18,$AL18,$AI18)</f>
        <v>4</v>
      </c>
      <c r="BO18" s="64" t="s">
        <v>150</v>
      </c>
      <c r="BP18" s="188">
        <v>5</v>
      </c>
      <c r="BQ18" s="67" t="s">
        <v>146</v>
      </c>
      <c r="BR18" s="188">
        <v>10</v>
      </c>
      <c r="BS18" s="67" t="s">
        <v>146</v>
      </c>
      <c r="BT18" s="188">
        <v>10</v>
      </c>
      <c r="BU18" s="67" t="s">
        <v>146</v>
      </c>
      <c r="BV18" s="188">
        <v>10</v>
      </c>
      <c r="BW18" s="201">
        <f>SUM($BP18,$BR18,$BT18,$BV18)</f>
        <v>35</v>
      </c>
      <c r="BX18" s="39">
        <v>1</v>
      </c>
      <c r="BY18" s="40">
        <v>1</v>
      </c>
      <c r="BZ18" s="40">
        <v>1</v>
      </c>
      <c r="CA18" s="40">
        <v>1</v>
      </c>
      <c r="CB18" s="40">
        <v>2</v>
      </c>
      <c r="CC18" s="40">
        <v>1</v>
      </c>
      <c r="CD18" s="40">
        <v>2</v>
      </c>
      <c r="CE18" s="40">
        <v>3</v>
      </c>
      <c r="CF18" s="40">
        <v>1</v>
      </c>
      <c r="CG18" s="40">
        <v>1</v>
      </c>
      <c r="CH18" s="40">
        <v>1</v>
      </c>
      <c r="CI18" s="40" t="s">
        <v>147</v>
      </c>
      <c r="CJ18" s="40">
        <v>0</v>
      </c>
      <c r="CK18" s="40" t="s">
        <v>147</v>
      </c>
      <c r="CL18" s="40">
        <v>0</v>
      </c>
      <c r="CM18" s="40" t="s">
        <v>148</v>
      </c>
      <c r="CN18" s="40">
        <v>5</v>
      </c>
      <c r="CO18" s="40" t="s">
        <v>145</v>
      </c>
      <c r="CP18" s="40">
        <v>0</v>
      </c>
      <c r="CQ18" s="40" t="s">
        <v>146</v>
      </c>
      <c r="CR18" s="40">
        <v>10</v>
      </c>
      <c r="CS18" s="40" t="s">
        <v>140</v>
      </c>
      <c r="CT18" s="45">
        <v>0</v>
      </c>
      <c r="CU18" s="48">
        <f>SUM(CJ18,CL18,CN18,CP18,CR18,CT18)</f>
        <v>15</v>
      </c>
      <c r="CV18" s="41"/>
    </row>
    <row r="19" spans="1:100" s="32" customFormat="1" ht="24.95" customHeight="1">
      <c r="A19" s="519"/>
      <c r="B19" s="512"/>
      <c r="C19" s="519"/>
      <c r="D19" s="526"/>
      <c r="E19" s="526"/>
      <c r="F19" s="526"/>
      <c r="G19" s="53" t="s">
        <v>197</v>
      </c>
      <c r="H19" s="43" t="s">
        <v>198</v>
      </c>
      <c r="I19" s="33" t="s">
        <v>199</v>
      </c>
      <c r="J19" s="33"/>
      <c r="K19" s="34" t="s">
        <v>139</v>
      </c>
      <c r="L19" s="162"/>
      <c r="M19" s="166">
        <f>SUM(AF19+BN19)</f>
        <v>39</v>
      </c>
      <c r="N19" s="167">
        <f>BW19</f>
        <v>27</v>
      </c>
      <c r="O19" s="313">
        <f>CU19</f>
        <v>13</v>
      </c>
      <c r="P19" s="180" t="s">
        <v>140</v>
      </c>
      <c r="Q19" s="181">
        <v>0</v>
      </c>
      <c r="R19" s="222" t="s">
        <v>170</v>
      </c>
      <c r="S19" s="181">
        <v>1</v>
      </c>
      <c r="T19" s="222" t="s">
        <v>162</v>
      </c>
      <c r="U19" s="181">
        <v>5</v>
      </c>
      <c r="V19" s="222" t="s">
        <v>162</v>
      </c>
      <c r="W19" s="181">
        <v>5</v>
      </c>
      <c r="X19" s="222" t="s">
        <v>190</v>
      </c>
      <c r="Y19" s="181">
        <v>6</v>
      </c>
      <c r="Z19" s="222" t="s">
        <v>150</v>
      </c>
      <c r="AA19" s="181">
        <v>9</v>
      </c>
      <c r="AB19" s="222" t="s">
        <v>140</v>
      </c>
      <c r="AC19" s="181">
        <v>4</v>
      </c>
      <c r="AD19" s="222" t="s">
        <v>165</v>
      </c>
      <c r="AE19" s="181">
        <v>3</v>
      </c>
      <c r="AF19" s="211">
        <f>SUM(Q19,S19,U19,W19,Y19,AA19,AC19,AE19)</f>
        <v>33</v>
      </c>
      <c r="AG19" s="35" t="s">
        <v>149</v>
      </c>
      <c r="AH19" s="35" t="s">
        <v>172</v>
      </c>
      <c r="AI19" s="36">
        <v>5</v>
      </c>
      <c r="AJ19" s="37" t="s">
        <v>149</v>
      </c>
      <c r="AK19" s="37" t="s">
        <v>149</v>
      </c>
      <c r="AL19" s="46">
        <v>6</v>
      </c>
      <c r="AM19" s="37" t="s">
        <v>166</v>
      </c>
      <c r="AN19" s="37" t="s">
        <v>166</v>
      </c>
      <c r="AO19" s="46">
        <v>2</v>
      </c>
      <c r="AP19" s="37" t="s">
        <v>172</v>
      </c>
      <c r="AQ19" s="37" t="s">
        <v>145</v>
      </c>
      <c r="AR19" s="46">
        <v>4</v>
      </c>
      <c r="AS19" s="37" t="s">
        <v>172</v>
      </c>
      <c r="AT19" s="37" t="s">
        <v>172</v>
      </c>
      <c r="AU19" s="46">
        <v>4</v>
      </c>
      <c r="AV19" s="37" t="s">
        <v>144</v>
      </c>
      <c r="AW19" s="40" t="s">
        <v>166</v>
      </c>
      <c r="AX19" s="46">
        <v>2</v>
      </c>
      <c r="AY19" s="37" t="s">
        <v>149</v>
      </c>
      <c r="AZ19" s="37" t="s">
        <v>172</v>
      </c>
      <c r="BA19" s="46">
        <v>5</v>
      </c>
      <c r="BB19" s="37" t="s">
        <v>165</v>
      </c>
      <c r="BC19" s="37" t="s">
        <v>165</v>
      </c>
      <c r="BD19" s="46">
        <v>3</v>
      </c>
      <c r="BE19" s="37" t="s">
        <v>149</v>
      </c>
      <c r="BF19" s="37" t="s">
        <v>172</v>
      </c>
      <c r="BG19" s="46">
        <v>5</v>
      </c>
      <c r="BH19" s="37" t="s">
        <v>164</v>
      </c>
      <c r="BI19" s="37" t="s">
        <v>165</v>
      </c>
      <c r="BJ19" s="40">
        <v>5</v>
      </c>
      <c r="BK19" s="37" t="s">
        <v>161</v>
      </c>
      <c r="BL19" s="37"/>
      <c r="BM19" s="52">
        <v>1</v>
      </c>
      <c r="BN19" s="48">
        <f>MAX($BM19,$BJ19,$BG19,$BD19,$BA19,$AX19,$AU19,$AR19,$AO19,$AL19,$AI19)</f>
        <v>6</v>
      </c>
      <c r="BO19" s="64" t="s">
        <v>150</v>
      </c>
      <c r="BP19" s="188">
        <v>5</v>
      </c>
      <c r="BQ19" s="218" t="s">
        <v>150</v>
      </c>
      <c r="BR19" s="74">
        <v>6</v>
      </c>
      <c r="BS19" s="218" t="s">
        <v>150</v>
      </c>
      <c r="BT19" s="74">
        <v>6</v>
      </c>
      <c r="BU19" s="218" t="s">
        <v>146</v>
      </c>
      <c r="BV19" s="74">
        <v>10</v>
      </c>
      <c r="BW19" s="201">
        <f>SUM($BP19,$BR19,$BT19,$BV19)</f>
        <v>27</v>
      </c>
      <c r="BX19" s="39">
        <v>3</v>
      </c>
      <c r="BY19" s="40">
        <v>3</v>
      </c>
      <c r="BZ19" s="40">
        <v>1</v>
      </c>
      <c r="CA19" s="40">
        <v>2</v>
      </c>
      <c r="CB19" s="40">
        <v>3</v>
      </c>
      <c r="CC19" s="40">
        <v>2</v>
      </c>
      <c r="CD19" s="40">
        <v>4</v>
      </c>
      <c r="CE19" s="40">
        <v>3</v>
      </c>
      <c r="CF19" s="40">
        <v>4</v>
      </c>
      <c r="CG19" s="40">
        <v>4</v>
      </c>
      <c r="CH19" s="40">
        <v>1</v>
      </c>
      <c r="CI19" s="40" t="s">
        <v>147</v>
      </c>
      <c r="CJ19" s="40">
        <v>0</v>
      </c>
      <c r="CK19" s="40" t="s">
        <v>147</v>
      </c>
      <c r="CL19" s="40">
        <v>0</v>
      </c>
      <c r="CM19" s="40" t="s">
        <v>147</v>
      </c>
      <c r="CN19" s="40">
        <v>0</v>
      </c>
      <c r="CO19" s="36" t="s">
        <v>148</v>
      </c>
      <c r="CP19" s="36">
        <v>3</v>
      </c>
      <c r="CQ19" s="40" t="s">
        <v>146</v>
      </c>
      <c r="CR19" s="40">
        <v>10</v>
      </c>
      <c r="CS19" s="36" t="s">
        <v>140</v>
      </c>
      <c r="CT19" s="51">
        <v>0</v>
      </c>
      <c r="CU19" s="48">
        <f>SUM(CJ19,CL19,CN19,CP19,CR19,CT19)</f>
        <v>13</v>
      </c>
      <c r="CV19" s="41"/>
    </row>
    <row r="20" spans="1:100" s="32" customFormat="1" ht="24.95" customHeight="1">
      <c r="A20" s="286" t="s">
        <v>134</v>
      </c>
      <c r="B20" s="286" t="s">
        <v>134</v>
      </c>
      <c r="C20" s="300" t="s">
        <v>134</v>
      </c>
      <c r="D20" s="300" t="s">
        <v>134</v>
      </c>
      <c r="E20" s="534"/>
      <c r="F20" s="534"/>
      <c r="G20" s="53" t="s">
        <v>200</v>
      </c>
      <c r="H20" s="43" t="s">
        <v>201</v>
      </c>
      <c r="I20" s="33" t="s">
        <v>202</v>
      </c>
      <c r="J20" s="33"/>
      <c r="K20" s="34" t="s">
        <v>139</v>
      </c>
      <c r="L20" s="161"/>
      <c r="M20" s="166">
        <f>SUM(AF20+BN20)</f>
        <v>50</v>
      </c>
      <c r="N20" s="167">
        <f>BW20</f>
        <v>36</v>
      </c>
      <c r="O20" s="167">
        <f>CU20</f>
        <v>12</v>
      </c>
      <c r="P20" s="223" t="s">
        <v>147</v>
      </c>
      <c r="Q20" s="61">
        <v>1</v>
      </c>
      <c r="R20" s="228" t="s">
        <v>142</v>
      </c>
      <c r="S20" s="61">
        <v>2</v>
      </c>
      <c r="T20" s="222" t="s">
        <v>171</v>
      </c>
      <c r="U20" s="181">
        <v>4</v>
      </c>
      <c r="V20" s="222" t="s">
        <v>145</v>
      </c>
      <c r="W20" s="181">
        <v>7</v>
      </c>
      <c r="X20" s="228" t="s">
        <v>145</v>
      </c>
      <c r="Y20" s="61">
        <v>8</v>
      </c>
      <c r="Z20" s="222" t="s">
        <v>146</v>
      </c>
      <c r="AA20" s="181">
        <v>10</v>
      </c>
      <c r="AB20" s="222" t="s">
        <v>142</v>
      </c>
      <c r="AC20" s="181">
        <v>2</v>
      </c>
      <c r="AD20" s="222" t="s">
        <v>150</v>
      </c>
      <c r="AE20" s="181">
        <v>8</v>
      </c>
      <c r="AF20" s="211">
        <f>SUM(Q20,S20,U20,W20,Y20,AA20,AC20,AE20)</f>
        <v>42</v>
      </c>
      <c r="AG20" s="35" t="s">
        <v>150</v>
      </c>
      <c r="AH20" s="35" t="s">
        <v>148</v>
      </c>
      <c r="AI20" s="35">
        <v>7</v>
      </c>
      <c r="AJ20" s="36" t="s">
        <v>148</v>
      </c>
      <c r="AK20" s="36" t="s">
        <v>148</v>
      </c>
      <c r="AL20" s="36">
        <v>5</v>
      </c>
      <c r="AM20" s="37" t="s">
        <v>150</v>
      </c>
      <c r="AN20" s="37" t="s">
        <v>150</v>
      </c>
      <c r="AO20" s="46">
        <v>8</v>
      </c>
      <c r="AP20" s="37" t="s">
        <v>145</v>
      </c>
      <c r="AQ20" s="37" t="s">
        <v>145</v>
      </c>
      <c r="AR20" s="46">
        <v>3</v>
      </c>
      <c r="AS20" s="37" t="s">
        <v>145</v>
      </c>
      <c r="AT20" s="37" t="s">
        <v>145</v>
      </c>
      <c r="AU20" s="46">
        <v>3</v>
      </c>
      <c r="AV20" s="37" t="s">
        <v>147</v>
      </c>
      <c r="AW20" s="40" t="s">
        <v>147</v>
      </c>
      <c r="AX20" s="46">
        <v>1</v>
      </c>
      <c r="AY20" s="37" t="s">
        <v>150</v>
      </c>
      <c r="AZ20" s="37" t="s">
        <v>150</v>
      </c>
      <c r="BA20" s="46">
        <v>8</v>
      </c>
      <c r="BB20" s="37" t="s">
        <v>147</v>
      </c>
      <c r="BC20" s="37" t="s">
        <v>147</v>
      </c>
      <c r="BD20" s="46">
        <v>1</v>
      </c>
      <c r="BE20" s="37" t="s">
        <v>148</v>
      </c>
      <c r="BF20" s="37" t="s">
        <v>145</v>
      </c>
      <c r="BG20" s="46">
        <v>4</v>
      </c>
      <c r="BH20" s="37" t="s">
        <v>148</v>
      </c>
      <c r="BI20" s="37" t="s">
        <v>148</v>
      </c>
      <c r="BJ20" s="40">
        <v>5</v>
      </c>
      <c r="BK20" s="37" t="s">
        <v>147</v>
      </c>
      <c r="BL20" s="37" t="s">
        <v>147</v>
      </c>
      <c r="BM20" s="45">
        <v>1</v>
      </c>
      <c r="BN20" s="48">
        <f>MAX($BM20,$BJ20,$BG20,$BD20,$BA20,$AX20,$AU20,$AR20,$AO20,$AL20,$AI20)</f>
        <v>8</v>
      </c>
      <c r="BO20" s="64" t="s">
        <v>146</v>
      </c>
      <c r="BP20" s="188">
        <v>10</v>
      </c>
      <c r="BQ20" s="67" t="s">
        <v>146</v>
      </c>
      <c r="BR20" s="188">
        <v>10</v>
      </c>
      <c r="BS20" s="67" t="s">
        <v>150</v>
      </c>
      <c r="BT20" s="188">
        <v>6</v>
      </c>
      <c r="BU20" s="67" t="s">
        <v>146</v>
      </c>
      <c r="BV20" s="188">
        <v>10</v>
      </c>
      <c r="BW20" s="201">
        <f>SUM($BP20,$BR20,$BT20,$BV20)</f>
        <v>36</v>
      </c>
      <c r="BX20" s="39">
        <v>5</v>
      </c>
      <c r="BY20" s="40">
        <v>5</v>
      </c>
      <c r="BZ20" s="40">
        <v>1</v>
      </c>
      <c r="CA20" s="40">
        <v>1</v>
      </c>
      <c r="CB20" s="40">
        <v>5</v>
      </c>
      <c r="CC20" s="40">
        <v>5</v>
      </c>
      <c r="CD20" s="40">
        <v>1</v>
      </c>
      <c r="CE20" s="40">
        <v>1</v>
      </c>
      <c r="CF20" s="40">
        <v>5</v>
      </c>
      <c r="CG20" s="40">
        <v>1</v>
      </c>
      <c r="CH20" s="40">
        <v>1</v>
      </c>
      <c r="CI20" s="40" t="s">
        <v>147</v>
      </c>
      <c r="CJ20" s="40">
        <v>0</v>
      </c>
      <c r="CK20" s="40" t="s">
        <v>147</v>
      </c>
      <c r="CL20" s="40">
        <v>0</v>
      </c>
      <c r="CM20" s="40" t="s">
        <v>147</v>
      </c>
      <c r="CN20" s="40">
        <v>0</v>
      </c>
      <c r="CO20" s="40" t="s">
        <v>145</v>
      </c>
      <c r="CP20" s="40">
        <v>0</v>
      </c>
      <c r="CQ20" s="40" t="s">
        <v>146</v>
      </c>
      <c r="CR20" s="40">
        <v>10</v>
      </c>
      <c r="CS20" s="40" t="s">
        <v>147</v>
      </c>
      <c r="CT20" s="45">
        <v>2</v>
      </c>
      <c r="CU20" s="48">
        <f>SUM(CJ20,CL20,CN20,CP20,CR20,CT20)</f>
        <v>12</v>
      </c>
      <c r="CV20" s="41" t="s">
        <v>203</v>
      </c>
    </row>
    <row r="21" spans="1:100" s="32" customFormat="1" ht="24.95" customHeight="1">
      <c r="A21" s="286" t="s">
        <v>134</v>
      </c>
      <c r="B21" s="286" t="s">
        <v>134</v>
      </c>
      <c r="C21" s="519"/>
      <c r="D21" s="526"/>
      <c r="E21" s="526"/>
      <c r="F21" s="526"/>
      <c r="G21" s="53" t="s">
        <v>204</v>
      </c>
      <c r="H21" s="43" t="s">
        <v>205</v>
      </c>
      <c r="I21" s="33" t="s">
        <v>206</v>
      </c>
      <c r="J21" s="33"/>
      <c r="K21" s="34" t="s">
        <v>139</v>
      </c>
      <c r="L21" s="161" t="s">
        <v>134</v>
      </c>
      <c r="M21" s="166">
        <f>SUM(AF21+BN21)</f>
        <v>46</v>
      </c>
      <c r="N21" s="313">
        <f>BW21</f>
        <v>27</v>
      </c>
      <c r="O21" s="313">
        <f>CU21</f>
        <v>17</v>
      </c>
      <c r="P21" s="180" t="s">
        <v>140</v>
      </c>
      <c r="Q21" s="181">
        <v>0</v>
      </c>
      <c r="R21" s="222" t="s">
        <v>189</v>
      </c>
      <c r="S21" s="181">
        <v>4</v>
      </c>
      <c r="T21" s="222" t="s">
        <v>171</v>
      </c>
      <c r="U21" s="181">
        <v>4</v>
      </c>
      <c r="V21" s="222" t="s">
        <v>166</v>
      </c>
      <c r="W21" s="181">
        <v>6</v>
      </c>
      <c r="X21" s="222" t="s">
        <v>144</v>
      </c>
      <c r="Y21" s="181">
        <v>8</v>
      </c>
      <c r="Z21" s="222" t="s">
        <v>150</v>
      </c>
      <c r="AA21" s="181">
        <v>9</v>
      </c>
      <c r="AB21" s="222" t="s">
        <v>162</v>
      </c>
      <c r="AC21" s="181">
        <v>5</v>
      </c>
      <c r="AD21" s="222" t="s">
        <v>151</v>
      </c>
      <c r="AE21" s="181">
        <v>4</v>
      </c>
      <c r="AF21" s="211">
        <f>SUM(Q21,S21,U21,W21,Y21,AA21,AC21,AE21)</f>
        <v>40</v>
      </c>
      <c r="AG21" s="37" t="s">
        <v>151</v>
      </c>
      <c r="AH21" s="37" t="s">
        <v>165</v>
      </c>
      <c r="AI21" s="46">
        <v>4</v>
      </c>
      <c r="AJ21" s="37" t="s">
        <v>151</v>
      </c>
      <c r="AK21" s="37" t="s">
        <v>151</v>
      </c>
      <c r="AL21" s="46">
        <v>5</v>
      </c>
      <c r="AM21" s="37" t="s">
        <v>166</v>
      </c>
      <c r="AN21" s="37" t="s">
        <v>166</v>
      </c>
      <c r="AO21" s="46">
        <v>2</v>
      </c>
      <c r="AP21" s="37" t="s">
        <v>165</v>
      </c>
      <c r="AQ21" s="37" t="s">
        <v>144</v>
      </c>
      <c r="AR21" s="46">
        <v>3</v>
      </c>
      <c r="AS21" s="37" t="s">
        <v>151</v>
      </c>
      <c r="AT21" s="37" t="s">
        <v>151</v>
      </c>
      <c r="AU21" s="46">
        <v>5</v>
      </c>
      <c r="AV21" s="37" t="s">
        <v>166</v>
      </c>
      <c r="AW21" s="40" t="s">
        <v>166</v>
      </c>
      <c r="AX21" s="46">
        <v>2</v>
      </c>
      <c r="AY21" s="37" t="s">
        <v>149</v>
      </c>
      <c r="AZ21" s="37" t="s">
        <v>149</v>
      </c>
      <c r="BA21" s="46">
        <v>6</v>
      </c>
      <c r="BB21" s="37" t="s">
        <v>165</v>
      </c>
      <c r="BC21" s="37" t="s">
        <v>165</v>
      </c>
      <c r="BD21" s="46">
        <v>3</v>
      </c>
      <c r="BE21" s="37" t="s">
        <v>149</v>
      </c>
      <c r="BF21" s="37" t="s">
        <v>172</v>
      </c>
      <c r="BG21" s="46">
        <v>5</v>
      </c>
      <c r="BH21" s="37" t="s">
        <v>151</v>
      </c>
      <c r="BI21" s="37" t="s">
        <v>165</v>
      </c>
      <c r="BJ21" s="40">
        <v>4</v>
      </c>
      <c r="BK21" s="37" t="s">
        <v>161</v>
      </c>
      <c r="BL21" s="37" t="s">
        <v>161</v>
      </c>
      <c r="BM21" s="52">
        <v>1</v>
      </c>
      <c r="BN21" s="48">
        <f>MAX($BM21,$BJ21,$BG21,$BD21,$BA21,$AX21,$AU21,$AR21,$AO21,$AL21,$AI21)</f>
        <v>6</v>
      </c>
      <c r="BO21" s="184" t="s">
        <v>152</v>
      </c>
      <c r="BP21" s="74">
        <v>3</v>
      </c>
      <c r="BQ21" s="218" t="s">
        <v>153</v>
      </c>
      <c r="BR21" s="74">
        <v>8</v>
      </c>
      <c r="BS21" s="218" t="s">
        <v>153</v>
      </c>
      <c r="BT21" s="74">
        <v>8</v>
      </c>
      <c r="BU21" s="218" t="s">
        <v>153</v>
      </c>
      <c r="BV21" s="74">
        <v>8</v>
      </c>
      <c r="BW21" s="201">
        <f>SUM($BP21,$BR21,$BT21,$BV21)</f>
        <v>27</v>
      </c>
      <c r="BX21" s="39">
        <v>5</v>
      </c>
      <c r="BY21" s="40">
        <v>6</v>
      </c>
      <c r="BZ21" s="40">
        <v>1</v>
      </c>
      <c r="CA21" s="40">
        <v>4</v>
      </c>
      <c r="CB21" s="40">
        <v>3</v>
      </c>
      <c r="CC21" s="40">
        <v>1</v>
      </c>
      <c r="CD21" s="40">
        <v>6</v>
      </c>
      <c r="CE21" s="40">
        <v>5</v>
      </c>
      <c r="CF21" s="40">
        <v>6</v>
      </c>
      <c r="CG21" s="40">
        <v>3</v>
      </c>
      <c r="CH21" s="40">
        <v>1</v>
      </c>
      <c r="CI21" s="40" t="s">
        <v>147</v>
      </c>
      <c r="CJ21" s="40">
        <v>0</v>
      </c>
      <c r="CK21" s="40" t="s">
        <v>147</v>
      </c>
      <c r="CL21" s="40">
        <v>0</v>
      </c>
      <c r="CM21" s="40" t="s">
        <v>147</v>
      </c>
      <c r="CN21" s="40">
        <v>0</v>
      </c>
      <c r="CO21" s="36" t="s">
        <v>172</v>
      </c>
      <c r="CP21" s="36">
        <v>2</v>
      </c>
      <c r="CQ21" s="40" t="s">
        <v>146</v>
      </c>
      <c r="CR21" s="40">
        <v>10</v>
      </c>
      <c r="CS21" s="36" t="s">
        <v>151</v>
      </c>
      <c r="CT21" s="51">
        <v>5</v>
      </c>
      <c r="CU21" s="48">
        <f>SUM(CJ21,CL21,CN21,CP21,CR21,CT21)</f>
        <v>17</v>
      </c>
      <c r="CV21" s="41"/>
    </row>
    <row r="22" spans="1:100" s="32" customFormat="1" ht="24.95" customHeight="1">
      <c r="A22" s="519"/>
      <c r="B22" s="512"/>
      <c r="C22" s="300" t="s">
        <v>134</v>
      </c>
      <c r="D22" s="300" t="s">
        <v>134</v>
      </c>
      <c r="E22" s="534"/>
      <c r="F22" s="534"/>
      <c r="G22" s="53" t="s">
        <v>207</v>
      </c>
      <c r="H22" s="43" t="s">
        <v>208</v>
      </c>
      <c r="I22" s="33" t="s">
        <v>209</v>
      </c>
      <c r="J22" s="33"/>
      <c r="K22" s="34" t="s">
        <v>139</v>
      </c>
      <c r="L22" s="161"/>
      <c r="M22" s="166">
        <f>SUM(AF22+BN22)</f>
        <v>35</v>
      </c>
      <c r="N22" s="167">
        <f>BW22</f>
        <v>31</v>
      </c>
      <c r="O22" s="167">
        <f>CU22</f>
        <v>10</v>
      </c>
      <c r="P22" s="180" t="s">
        <v>140</v>
      </c>
      <c r="Q22" s="181">
        <v>0</v>
      </c>
      <c r="R22" s="222" t="s">
        <v>142</v>
      </c>
      <c r="S22" s="181">
        <v>2</v>
      </c>
      <c r="T22" s="222" t="s">
        <v>142</v>
      </c>
      <c r="U22" s="181">
        <v>2</v>
      </c>
      <c r="V22" s="222" t="s">
        <v>145</v>
      </c>
      <c r="W22" s="181">
        <v>7</v>
      </c>
      <c r="X22" s="222" t="s">
        <v>147</v>
      </c>
      <c r="Y22" s="181">
        <v>8</v>
      </c>
      <c r="Z22" s="222" t="s">
        <v>150</v>
      </c>
      <c r="AA22" s="181">
        <v>9</v>
      </c>
      <c r="AB22" s="222" t="s">
        <v>142</v>
      </c>
      <c r="AC22" s="181">
        <v>2</v>
      </c>
      <c r="AD22" s="222" t="s">
        <v>147</v>
      </c>
      <c r="AE22" s="181">
        <v>0</v>
      </c>
      <c r="AF22" s="211">
        <f>SUM(Q22,S22,U22,W22,Y22,AA22,AC22,AE22)</f>
        <v>30</v>
      </c>
      <c r="AG22" s="37" t="s">
        <v>145</v>
      </c>
      <c r="AH22" s="37" t="s">
        <v>145</v>
      </c>
      <c r="AI22" s="40">
        <v>3</v>
      </c>
      <c r="AJ22" s="36" t="s">
        <v>148</v>
      </c>
      <c r="AK22" s="36" t="s">
        <v>148</v>
      </c>
      <c r="AL22" s="36">
        <v>5</v>
      </c>
      <c r="AM22" s="37" t="s">
        <v>145</v>
      </c>
      <c r="AN22" s="37" t="s">
        <v>145</v>
      </c>
      <c r="AO22" s="46">
        <v>3</v>
      </c>
      <c r="AP22" s="37" t="s">
        <v>145</v>
      </c>
      <c r="AQ22" s="37" t="s">
        <v>145</v>
      </c>
      <c r="AR22" s="46">
        <v>3</v>
      </c>
      <c r="AS22" s="36" t="s">
        <v>148</v>
      </c>
      <c r="AT22" s="36" t="s">
        <v>148</v>
      </c>
      <c r="AU22" s="36">
        <v>5</v>
      </c>
      <c r="AV22" s="37" t="s">
        <v>147</v>
      </c>
      <c r="AW22" s="40" t="s">
        <v>147</v>
      </c>
      <c r="AX22" s="46">
        <v>1</v>
      </c>
      <c r="AY22" s="37" t="s">
        <v>145</v>
      </c>
      <c r="AZ22" s="37" t="s">
        <v>145</v>
      </c>
      <c r="BA22" s="46">
        <v>3</v>
      </c>
      <c r="BB22" s="37" t="s">
        <v>145</v>
      </c>
      <c r="BC22" s="37" t="s">
        <v>145</v>
      </c>
      <c r="BD22" s="46">
        <v>3</v>
      </c>
      <c r="BE22" s="36" t="s">
        <v>148</v>
      </c>
      <c r="BF22" s="36" t="s">
        <v>148</v>
      </c>
      <c r="BG22" s="36">
        <v>5</v>
      </c>
      <c r="BH22" s="37" t="s">
        <v>147</v>
      </c>
      <c r="BI22" s="37" t="s">
        <v>147</v>
      </c>
      <c r="BJ22" s="40">
        <v>1</v>
      </c>
      <c r="BK22" s="37" t="s">
        <v>140</v>
      </c>
      <c r="BL22" s="37" t="s">
        <v>140</v>
      </c>
      <c r="BM22" s="45">
        <v>0</v>
      </c>
      <c r="BN22" s="48">
        <f>MAX($BM22,$BJ22,$BG22,$BD22,$BA22,$AX22,$AU22,$AR22,$AO22,$AL22,$AI22)</f>
        <v>5</v>
      </c>
      <c r="BO22" s="64" t="s">
        <v>150</v>
      </c>
      <c r="BP22" s="188">
        <v>5</v>
      </c>
      <c r="BQ22" s="67" t="s">
        <v>146</v>
      </c>
      <c r="BR22" s="188">
        <v>10</v>
      </c>
      <c r="BS22" s="67" t="s">
        <v>150</v>
      </c>
      <c r="BT22" s="188">
        <v>6</v>
      </c>
      <c r="BU22" s="67" t="s">
        <v>146</v>
      </c>
      <c r="BV22" s="188">
        <v>10</v>
      </c>
      <c r="BW22" s="201">
        <f>SUM($BP22,$BR22,$BT22,$BV22)</f>
        <v>31</v>
      </c>
      <c r="BX22" s="39">
        <v>1</v>
      </c>
      <c r="BY22" s="40">
        <v>1</v>
      </c>
      <c r="BZ22" s="40">
        <v>1</v>
      </c>
      <c r="CA22" s="40">
        <v>1</v>
      </c>
      <c r="CB22" s="40">
        <v>1</v>
      </c>
      <c r="CC22" s="40">
        <v>1</v>
      </c>
      <c r="CD22" s="40">
        <v>1</v>
      </c>
      <c r="CE22" s="40">
        <v>1</v>
      </c>
      <c r="CF22" s="40">
        <v>1</v>
      </c>
      <c r="CG22" s="40">
        <v>1</v>
      </c>
      <c r="CH22" s="40">
        <v>1</v>
      </c>
      <c r="CI22" s="40" t="s">
        <v>147</v>
      </c>
      <c r="CJ22" s="40">
        <v>0</v>
      </c>
      <c r="CK22" s="40" t="s">
        <v>147</v>
      </c>
      <c r="CL22" s="40">
        <v>0</v>
      </c>
      <c r="CM22" s="40" t="s">
        <v>147</v>
      </c>
      <c r="CN22" s="40">
        <v>0</v>
      </c>
      <c r="CO22" s="40" t="s">
        <v>145</v>
      </c>
      <c r="CP22" s="40">
        <v>0</v>
      </c>
      <c r="CQ22" s="40" t="s">
        <v>146</v>
      </c>
      <c r="CR22" s="40">
        <v>10</v>
      </c>
      <c r="CS22" s="40" t="s">
        <v>140</v>
      </c>
      <c r="CT22" s="45">
        <v>0</v>
      </c>
      <c r="CU22" s="48">
        <f>SUM(CJ22,CL22,CN22,CP22,CR22,CT22)</f>
        <v>10</v>
      </c>
      <c r="CV22" s="41" t="s">
        <v>210</v>
      </c>
    </row>
    <row r="23" spans="1:100" s="32" customFormat="1" ht="24.95" customHeight="1">
      <c r="A23" s="286" t="s">
        <v>134</v>
      </c>
      <c r="B23" s="286" t="s">
        <v>134</v>
      </c>
      <c r="C23" s="519"/>
      <c r="D23" s="526"/>
      <c r="E23" s="526"/>
      <c r="F23" s="526"/>
      <c r="G23" s="53" t="s">
        <v>211</v>
      </c>
      <c r="H23" s="43" t="s">
        <v>212</v>
      </c>
      <c r="I23" s="33" t="s">
        <v>184</v>
      </c>
      <c r="J23" s="33"/>
      <c r="K23" s="34" t="s">
        <v>139</v>
      </c>
      <c r="L23" s="163" t="s">
        <v>134</v>
      </c>
      <c r="M23" s="166">
        <f>SUM(AF23+BN23)</f>
        <v>65</v>
      </c>
      <c r="N23" s="167">
        <f>BW23</f>
        <v>23</v>
      </c>
      <c r="O23" s="313">
        <f>CU23</f>
        <v>15</v>
      </c>
      <c r="P23" s="180" t="s">
        <v>148</v>
      </c>
      <c r="Q23" s="181">
        <v>6</v>
      </c>
      <c r="R23" s="222" t="s">
        <v>147</v>
      </c>
      <c r="S23" s="181">
        <v>8</v>
      </c>
      <c r="T23" s="222" t="s">
        <v>145</v>
      </c>
      <c r="U23" s="181">
        <v>7</v>
      </c>
      <c r="V23" s="222" t="s">
        <v>148</v>
      </c>
      <c r="W23" s="181">
        <v>8</v>
      </c>
      <c r="X23" s="222" t="s">
        <v>147</v>
      </c>
      <c r="Y23" s="181">
        <v>8</v>
      </c>
      <c r="Z23" s="222" t="s">
        <v>146</v>
      </c>
      <c r="AA23" s="181">
        <v>10</v>
      </c>
      <c r="AB23" s="222" t="s">
        <v>140</v>
      </c>
      <c r="AC23" s="181">
        <v>4</v>
      </c>
      <c r="AD23" s="222" t="s">
        <v>148</v>
      </c>
      <c r="AE23" s="181">
        <v>6</v>
      </c>
      <c r="AF23" s="211">
        <f>SUM(Q23,S23,U23,W23,Y23,AA23,AC23,AE23)</f>
        <v>57</v>
      </c>
      <c r="AG23" s="232" t="s">
        <v>148</v>
      </c>
      <c r="AH23" s="232" t="s">
        <v>148</v>
      </c>
      <c r="AI23" s="232">
        <v>5</v>
      </c>
      <c r="AJ23" s="232" t="s">
        <v>148</v>
      </c>
      <c r="AK23" s="232" t="s">
        <v>148</v>
      </c>
      <c r="AL23" s="232">
        <v>5</v>
      </c>
      <c r="AM23" s="232" t="s">
        <v>148</v>
      </c>
      <c r="AN23" s="232" t="s">
        <v>148</v>
      </c>
      <c r="AO23" s="232">
        <v>5</v>
      </c>
      <c r="AP23" s="231" t="s">
        <v>145</v>
      </c>
      <c r="AQ23" s="231" t="s">
        <v>145</v>
      </c>
      <c r="AR23" s="231">
        <v>3</v>
      </c>
      <c r="AS23" s="232" t="s">
        <v>148</v>
      </c>
      <c r="AT23" s="232" t="s">
        <v>148</v>
      </c>
      <c r="AU23" s="232">
        <v>5</v>
      </c>
      <c r="AV23" s="231" t="s">
        <v>147</v>
      </c>
      <c r="AW23" s="231" t="s">
        <v>147</v>
      </c>
      <c r="AX23" s="231">
        <v>1</v>
      </c>
      <c r="AY23" s="231" t="s">
        <v>150</v>
      </c>
      <c r="AZ23" s="231" t="s">
        <v>150</v>
      </c>
      <c r="BA23" s="231">
        <v>8</v>
      </c>
      <c r="BB23" s="231" t="s">
        <v>147</v>
      </c>
      <c r="BC23" s="231" t="s">
        <v>147</v>
      </c>
      <c r="BD23" s="231">
        <v>1</v>
      </c>
      <c r="BE23" s="232" t="s">
        <v>148</v>
      </c>
      <c r="BF23" s="232" t="s">
        <v>148</v>
      </c>
      <c r="BG23" s="232">
        <v>5</v>
      </c>
      <c r="BH23" s="231" t="s">
        <v>147</v>
      </c>
      <c r="BI23" s="231" t="s">
        <v>147</v>
      </c>
      <c r="BJ23" s="231">
        <v>1</v>
      </c>
      <c r="BK23" s="231" t="s">
        <v>147</v>
      </c>
      <c r="BL23" s="231" t="s">
        <v>147</v>
      </c>
      <c r="BM23" s="510">
        <v>1</v>
      </c>
      <c r="BN23" s="48">
        <f>MAX($BM23,$BJ23,$BG23,$BD23,$BA23,$AX23,$AU23,$AR23,$AO23,$AL23,$AI23)</f>
        <v>8</v>
      </c>
      <c r="BO23" s="64" t="s">
        <v>150</v>
      </c>
      <c r="BP23" s="188">
        <v>5</v>
      </c>
      <c r="BQ23" s="67" t="s">
        <v>150</v>
      </c>
      <c r="BR23" s="188">
        <v>6</v>
      </c>
      <c r="BS23" s="67" t="s">
        <v>150</v>
      </c>
      <c r="BT23" s="188">
        <v>6</v>
      </c>
      <c r="BU23" s="67" t="s">
        <v>150</v>
      </c>
      <c r="BV23" s="188">
        <v>6</v>
      </c>
      <c r="BW23" s="201">
        <f>SUM($BP23,$BR23,$BT23,$BV23)</f>
        <v>23</v>
      </c>
      <c r="BX23" s="39">
        <v>3</v>
      </c>
      <c r="BY23" s="40">
        <v>5</v>
      </c>
      <c r="BZ23" s="40">
        <v>3</v>
      </c>
      <c r="CA23" s="40">
        <v>1</v>
      </c>
      <c r="CB23" s="40">
        <v>5</v>
      </c>
      <c r="CC23" s="40">
        <v>1</v>
      </c>
      <c r="CD23" s="40">
        <v>5</v>
      </c>
      <c r="CE23" s="40">
        <v>3</v>
      </c>
      <c r="CF23" s="40">
        <v>3</v>
      </c>
      <c r="CG23" s="40">
        <v>1</v>
      </c>
      <c r="CH23" s="40">
        <v>1</v>
      </c>
      <c r="CI23" s="40" t="s">
        <v>147</v>
      </c>
      <c r="CJ23" s="40">
        <v>0</v>
      </c>
      <c r="CK23" s="40" t="s">
        <v>147</v>
      </c>
      <c r="CL23" s="40">
        <v>0</v>
      </c>
      <c r="CM23" s="40" t="s">
        <v>147</v>
      </c>
      <c r="CN23" s="40">
        <v>0</v>
      </c>
      <c r="CO23" s="40" t="s">
        <v>145</v>
      </c>
      <c r="CP23" s="40">
        <v>0</v>
      </c>
      <c r="CQ23" s="40" t="s">
        <v>146</v>
      </c>
      <c r="CR23" s="40">
        <v>10</v>
      </c>
      <c r="CS23" s="36" t="s">
        <v>151</v>
      </c>
      <c r="CT23" s="51">
        <v>5</v>
      </c>
      <c r="CU23" s="48">
        <f>SUM(CJ23,CL23,CN23,CP23,CR23,CT23)</f>
        <v>15</v>
      </c>
      <c r="CV23" s="41"/>
    </row>
    <row r="24" spans="1:100" s="32" customFormat="1" ht="24.95" customHeight="1">
      <c r="A24" s="521" t="s">
        <v>213</v>
      </c>
      <c r="B24" s="512"/>
      <c r="C24" s="300" t="s">
        <v>134</v>
      </c>
      <c r="D24" s="300" t="s">
        <v>134</v>
      </c>
      <c r="E24" s="534"/>
      <c r="F24" s="534"/>
      <c r="G24" s="53" t="s">
        <v>214</v>
      </c>
      <c r="H24" s="186" t="s">
        <v>215</v>
      </c>
      <c r="I24" s="33" t="s">
        <v>209</v>
      </c>
      <c r="J24" s="33"/>
      <c r="K24" s="34" t="s">
        <v>139</v>
      </c>
      <c r="L24" s="163"/>
      <c r="M24" s="166">
        <f>SUM(AF24+BN24)</f>
        <v>42</v>
      </c>
      <c r="N24" s="167">
        <f>BW24</f>
        <v>31</v>
      </c>
      <c r="O24" s="167">
        <f>CU24</f>
        <v>10</v>
      </c>
      <c r="P24" s="180" t="s">
        <v>140</v>
      </c>
      <c r="Q24" s="181">
        <v>0</v>
      </c>
      <c r="R24" s="229" t="s">
        <v>140</v>
      </c>
      <c r="S24" s="179">
        <v>6</v>
      </c>
      <c r="T24" s="222" t="s">
        <v>147</v>
      </c>
      <c r="U24" s="181">
        <v>6</v>
      </c>
      <c r="V24" s="222" t="s">
        <v>140</v>
      </c>
      <c r="W24" s="181">
        <v>4</v>
      </c>
      <c r="X24" s="229" t="s">
        <v>140</v>
      </c>
      <c r="Y24" s="179">
        <v>6</v>
      </c>
      <c r="Z24" s="222" t="s">
        <v>146</v>
      </c>
      <c r="AA24" s="181">
        <v>10</v>
      </c>
      <c r="AB24" s="222" t="s">
        <v>142</v>
      </c>
      <c r="AC24" s="181">
        <v>2</v>
      </c>
      <c r="AD24" s="222" t="s">
        <v>147</v>
      </c>
      <c r="AE24" s="181">
        <v>0</v>
      </c>
      <c r="AF24" s="211">
        <f>SUM(Q24,S24,U24,W24,Y24,AA24,AC24,AE24)</f>
        <v>34</v>
      </c>
      <c r="AG24" s="36" t="s">
        <v>149</v>
      </c>
      <c r="AH24" s="36" t="s">
        <v>149</v>
      </c>
      <c r="AI24" s="36">
        <v>6</v>
      </c>
      <c r="AJ24" s="36" t="s">
        <v>152</v>
      </c>
      <c r="AK24" s="36" t="s">
        <v>152</v>
      </c>
      <c r="AL24" s="36">
        <v>7</v>
      </c>
      <c r="AM24" s="37" t="s">
        <v>140</v>
      </c>
      <c r="AN24" s="37" t="s">
        <v>140</v>
      </c>
      <c r="AO24" s="46">
        <v>0</v>
      </c>
      <c r="AP24" s="37" t="s">
        <v>145</v>
      </c>
      <c r="AQ24" s="37" t="s">
        <v>145</v>
      </c>
      <c r="AR24" s="46">
        <v>3</v>
      </c>
      <c r="AS24" s="36" t="s">
        <v>172</v>
      </c>
      <c r="AT24" s="36" t="s">
        <v>172</v>
      </c>
      <c r="AU24" s="36">
        <v>4</v>
      </c>
      <c r="AV24" s="37" t="s">
        <v>147</v>
      </c>
      <c r="AW24" s="40" t="s">
        <v>147</v>
      </c>
      <c r="AX24" s="46">
        <v>1</v>
      </c>
      <c r="AY24" s="37" t="s">
        <v>173</v>
      </c>
      <c r="AZ24" s="37" t="s">
        <v>173</v>
      </c>
      <c r="BA24" s="46">
        <v>3</v>
      </c>
      <c r="BB24" s="37" t="s">
        <v>150</v>
      </c>
      <c r="BC24" s="37" t="s">
        <v>150</v>
      </c>
      <c r="BD24" s="46">
        <v>8</v>
      </c>
      <c r="BE24" s="36" t="s">
        <v>172</v>
      </c>
      <c r="BF24" s="36" t="s">
        <v>172</v>
      </c>
      <c r="BG24" s="36">
        <v>4</v>
      </c>
      <c r="BH24" s="37" t="s">
        <v>147</v>
      </c>
      <c r="BI24" s="37" t="s">
        <v>147</v>
      </c>
      <c r="BJ24" s="40">
        <v>1</v>
      </c>
      <c r="BK24" s="37" t="s">
        <v>140</v>
      </c>
      <c r="BL24" s="37" t="s">
        <v>140</v>
      </c>
      <c r="BM24" s="45">
        <v>0</v>
      </c>
      <c r="BN24" s="48">
        <f>MAX($BM24,$BJ24,$BG24,$BD24,$BA24,$AX24,$AU24,$AR24,$AO24,$AL24,$AI24)</f>
        <v>8</v>
      </c>
      <c r="BO24" s="64" t="s">
        <v>150</v>
      </c>
      <c r="BP24" s="188">
        <v>5</v>
      </c>
      <c r="BQ24" s="67" t="s">
        <v>146</v>
      </c>
      <c r="BR24" s="188">
        <v>10</v>
      </c>
      <c r="BS24" s="67" t="s">
        <v>150</v>
      </c>
      <c r="BT24" s="188">
        <v>6</v>
      </c>
      <c r="BU24" s="67" t="s">
        <v>146</v>
      </c>
      <c r="BV24" s="188">
        <v>10</v>
      </c>
      <c r="BW24" s="201">
        <f>SUM($BP24,$BR24,$BT24,$BV24)</f>
        <v>31</v>
      </c>
      <c r="BX24" s="39">
        <v>3</v>
      </c>
      <c r="BY24" s="40">
        <v>2</v>
      </c>
      <c r="BZ24" s="40">
        <v>1</v>
      </c>
      <c r="CA24" s="40">
        <v>1</v>
      </c>
      <c r="CB24" s="40">
        <v>1</v>
      </c>
      <c r="CC24" s="40">
        <v>1</v>
      </c>
      <c r="CD24" s="40">
        <v>3</v>
      </c>
      <c r="CE24" s="40">
        <v>2</v>
      </c>
      <c r="CF24" s="40">
        <v>3</v>
      </c>
      <c r="CG24" s="40">
        <v>1</v>
      </c>
      <c r="CH24" s="40">
        <v>1</v>
      </c>
      <c r="CI24" s="40" t="s">
        <v>147</v>
      </c>
      <c r="CJ24" s="40">
        <v>0</v>
      </c>
      <c r="CK24" s="40" t="s">
        <v>147</v>
      </c>
      <c r="CL24" s="40">
        <v>0</v>
      </c>
      <c r="CM24" s="40" t="s">
        <v>147</v>
      </c>
      <c r="CN24" s="40">
        <v>0</v>
      </c>
      <c r="CO24" s="40" t="s">
        <v>145</v>
      </c>
      <c r="CP24" s="40">
        <v>0</v>
      </c>
      <c r="CQ24" s="40" t="s">
        <v>146</v>
      </c>
      <c r="CR24" s="40">
        <v>10</v>
      </c>
      <c r="CS24" s="40" t="s">
        <v>140</v>
      </c>
      <c r="CT24" s="45">
        <v>0</v>
      </c>
      <c r="CU24" s="48">
        <f>SUM(CJ24,CL24,CN24,CP24,CR24,CT24)</f>
        <v>10</v>
      </c>
      <c r="CV24" s="41" t="s">
        <v>216</v>
      </c>
    </row>
    <row r="25" spans="1:100" s="32" customFormat="1" ht="24.95" customHeight="1">
      <c r="A25" s="521" t="s">
        <v>217</v>
      </c>
      <c r="B25" s="291"/>
      <c r="C25" s="301" t="s">
        <v>134</v>
      </c>
      <c r="D25" s="301" t="s">
        <v>134</v>
      </c>
      <c r="E25" s="542"/>
      <c r="F25" s="542"/>
      <c r="G25" s="53" t="s">
        <v>218</v>
      </c>
      <c r="H25" s="186" t="s">
        <v>219</v>
      </c>
      <c r="I25" s="44" t="s">
        <v>184</v>
      </c>
      <c r="J25" s="44"/>
      <c r="K25" s="45" t="s">
        <v>139</v>
      </c>
      <c r="L25" s="162"/>
      <c r="M25" s="166">
        <f>SUM(AF25+BN25)</f>
        <v>43</v>
      </c>
      <c r="N25" s="167">
        <f>BW25</f>
        <v>36</v>
      </c>
      <c r="O25" s="167">
        <f>CU25</f>
        <v>12</v>
      </c>
      <c r="P25" s="180" t="s">
        <v>140</v>
      </c>
      <c r="Q25" s="181">
        <v>0</v>
      </c>
      <c r="R25" s="222" t="s">
        <v>141</v>
      </c>
      <c r="S25" s="181">
        <v>0</v>
      </c>
      <c r="T25" s="222" t="s">
        <v>142</v>
      </c>
      <c r="U25" s="181">
        <v>2</v>
      </c>
      <c r="V25" s="222" t="s">
        <v>166</v>
      </c>
      <c r="W25" s="181">
        <v>6</v>
      </c>
      <c r="X25" s="222" t="s">
        <v>148</v>
      </c>
      <c r="Y25" s="181">
        <v>9</v>
      </c>
      <c r="Z25" s="222" t="s">
        <v>146</v>
      </c>
      <c r="AA25" s="181">
        <v>10</v>
      </c>
      <c r="AB25" s="222" t="s">
        <v>142</v>
      </c>
      <c r="AC25" s="181">
        <v>2</v>
      </c>
      <c r="AD25" s="222" t="s">
        <v>153</v>
      </c>
      <c r="AE25" s="181">
        <v>9</v>
      </c>
      <c r="AF25" s="211">
        <f>SUM(Q25,S25,U25,W25,Y25,AA25,AC25,AE25)</f>
        <v>38</v>
      </c>
      <c r="AG25" s="36" t="s">
        <v>148</v>
      </c>
      <c r="AH25" s="36" t="s">
        <v>148</v>
      </c>
      <c r="AI25" s="36">
        <v>5</v>
      </c>
      <c r="AJ25" s="36" t="s">
        <v>148</v>
      </c>
      <c r="AK25" s="36" t="s">
        <v>148</v>
      </c>
      <c r="AL25" s="36">
        <v>5</v>
      </c>
      <c r="AM25" s="35" t="s">
        <v>145</v>
      </c>
      <c r="AN25" s="35" t="s">
        <v>145</v>
      </c>
      <c r="AO25" s="46">
        <v>3</v>
      </c>
      <c r="AP25" s="35" t="s">
        <v>145</v>
      </c>
      <c r="AQ25" s="35" t="s">
        <v>145</v>
      </c>
      <c r="AR25" s="46">
        <v>3</v>
      </c>
      <c r="AS25" s="36" t="s">
        <v>148</v>
      </c>
      <c r="AT25" s="36" t="s">
        <v>148</v>
      </c>
      <c r="AU25" s="36">
        <v>5</v>
      </c>
      <c r="AV25" s="35" t="s">
        <v>147</v>
      </c>
      <c r="AW25" s="40" t="s">
        <v>147</v>
      </c>
      <c r="AX25" s="46">
        <v>1</v>
      </c>
      <c r="AY25" s="36" t="s">
        <v>148</v>
      </c>
      <c r="AZ25" s="36" t="s">
        <v>148</v>
      </c>
      <c r="BA25" s="36">
        <v>5</v>
      </c>
      <c r="BB25" s="35" t="s">
        <v>147</v>
      </c>
      <c r="BC25" s="35" t="s">
        <v>147</v>
      </c>
      <c r="BD25" s="46">
        <v>1</v>
      </c>
      <c r="BE25" s="36" t="s">
        <v>148</v>
      </c>
      <c r="BF25" s="36" t="s">
        <v>148</v>
      </c>
      <c r="BG25" s="36">
        <v>5</v>
      </c>
      <c r="BH25" s="35" t="s">
        <v>147</v>
      </c>
      <c r="BI25" s="35" t="s">
        <v>147</v>
      </c>
      <c r="BJ25" s="40">
        <v>1</v>
      </c>
      <c r="BK25" s="35" t="s">
        <v>147</v>
      </c>
      <c r="BL25" s="35" t="s">
        <v>147</v>
      </c>
      <c r="BM25" s="45">
        <v>1</v>
      </c>
      <c r="BN25" s="48">
        <f>MAX($BM25,$BJ25,$BG25,$BD25,$BA25,$AX25,$AU25,$AR25,$AO25,$AL25,$AI25)</f>
        <v>5</v>
      </c>
      <c r="BO25" s="68" t="s">
        <v>146</v>
      </c>
      <c r="BP25" s="188">
        <v>10</v>
      </c>
      <c r="BQ25" s="215" t="s">
        <v>146</v>
      </c>
      <c r="BR25" s="188">
        <v>10</v>
      </c>
      <c r="BS25" s="215" t="s">
        <v>150</v>
      </c>
      <c r="BT25" s="188">
        <v>6</v>
      </c>
      <c r="BU25" s="215" t="s">
        <v>146</v>
      </c>
      <c r="BV25" s="188">
        <v>10</v>
      </c>
      <c r="BW25" s="201">
        <f>SUM($BP25,$BR25,$BT25,$BV25)</f>
        <v>36</v>
      </c>
      <c r="BX25" s="39">
        <v>1</v>
      </c>
      <c r="BY25" s="40">
        <v>1</v>
      </c>
      <c r="BZ25" s="40">
        <v>1</v>
      </c>
      <c r="CA25" s="40">
        <v>1</v>
      </c>
      <c r="CB25" s="40">
        <v>1</v>
      </c>
      <c r="CC25" s="40">
        <v>1</v>
      </c>
      <c r="CD25" s="40">
        <v>3</v>
      </c>
      <c r="CE25" s="40">
        <v>1</v>
      </c>
      <c r="CF25" s="40">
        <v>3</v>
      </c>
      <c r="CG25" s="40">
        <v>1</v>
      </c>
      <c r="CH25" s="40">
        <v>1</v>
      </c>
      <c r="CI25" s="40" t="s">
        <v>147</v>
      </c>
      <c r="CJ25" s="40">
        <v>0</v>
      </c>
      <c r="CK25" s="40" t="s">
        <v>147</v>
      </c>
      <c r="CL25" s="40">
        <v>0</v>
      </c>
      <c r="CM25" s="40" t="s">
        <v>147</v>
      </c>
      <c r="CN25" s="40">
        <v>0</v>
      </c>
      <c r="CO25" s="40" t="s">
        <v>145</v>
      </c>
      <c r="CP25" s="40">
        <v>0</v>
      </c>
      <c r="CQ25" s="40" t="s">
        <v>146</v>
      </c>
      <c r="CR25" s="40">
        <v>10</v>
      </c>
      <c r="CS25" s="40" t="s">
        <v>147</v>
      </c>
      <c r="CT25" s="45">
        <v>2</v>
      </c>
      <c r="CU25" s="48">
        <f>SUM(CJ25,CL25,CN25,CP25,CR25,CT25)</f>
        <v>12</v>
      </c>
      <c r="CV25" s="55" t="s">
        <v>220</v>
      </c>
    </row>
    <row r="26" spans="1:100" s="32" customFormat="1" ht="24.95" customHeight="1">
      <c r="A26" s="519"/>
      <c r="B26" s="512"/>
      <c r="C26" s="531" t="s">
        <v>213</v>
      </c>
      <c r="D26" s="526"/>
      <c r="E26" s="526"/>
      <c r="F26" s="526"/>
      <c r="G26" s="53" t="s">
        <v>221</v>
      </c>
      <c r="H26" s="186" t="s">
        <v>222</v>
      </c>
      <c r="I26" s="33" t="s">
        <v>206</v>
      </c>
      <c r="J26" s="33"/>
      <c r="K26" s="34" t="s">
        <v>139</v>
      </c>
      <c r="L26" s="163"/>
      <c r="M26" s="166">
        <f>SUM(AF26+BN26)</f>
        <v>18</v>
      </c>
      <c r="N26" s="313">
        <f>BW26</f>
        <v>29</v>
      </c>
      <c r="O26" s="313">
        <f>CU26</f>
        <v>18</v>
      </c>
      <c r="P26" s="180" t="s">
        <v>140</v>
      </c>
      <c r="Q26" s="181">
        <v>0</v>
      </c>
      <c r="R26" s="222" t="s">
        <v>141</v>
      </c>
      <c r="S26" s="181">
        <v>0</v>
      </c>
      <c r="T26" s="222" t="s">
        <v>170</v>
      </c>
      <c r="U26" s="181">
        <v>1</v>
      </c>
      <c r="V26" s="222" t="s">
        <v>142</v>
      </c>
      <c r="W26" s="181">
        <v>2</v>
      </c>
      <c r="X26" s="222" t="s">
        <v>141</v>
      </c>
      <c r="Y26" s="181">
        <v>0</v>
      </c>
      <c r="Z26" s="222" t="s">
        <v>148</v>
      </c>
      <c r="AA26" s="181">
        <v>7</v>
      </c>
      <c r="AB26" s="222" t="s">
        <v>142</v>
      </c>
      <c r="AC26" s="181">
        <v>2</v>
      </c>
      <c r="AD26" s="222" t="s">
        <v>147</v>
      </c>
      <c r="AE26" s="181">
        <v>0</v>
      </c>
      <c r="AF26" s="211">
        <f>SUM(Q26,S26,U26,W26,Y26,AA26,AC26,AE26)</f>
        <v>12</v>
      </c>
      <c r="AG26" s="37" t="s">
        <v>145</v>
      </c>
      <c r="AH26" s="37" t="s">
        <v>166</v>
      </c>
      <c r="AI26" s="40">
        <v>3</v>
      </c>
      <c r="AJ26" s="37" t="s">
        <v>145</v>
      </c>
      <c r="AK26" s="37" t="s">
        <v>166</v>
      </c>
      <c r="AL26" s="40">
        <v>3</v>
      </c>
      <c r="AM26" s="37" t="s">
        <v>166</v>
      </c>
      <c r="AN26" s="37" t="s">
        <v>166</v>
      </c>
      <c r="AO26" s="46">
        <v>2</v>
      </c>
      <c r="AP26" s="37" t="s">
        <v>166</v>
      </c>
      <c r="AQ26" s="37" t="s">
        <v>166</v>
      </c>
      <c r="AR26" s="46">
        <v>2</v>
      </c>
      <c r="AS26" s="36" t="s">
        <v>164</v>
      </c>
      <c r="AT26" s="36" t="s">
        <v>151</v>
      </c>
      <c r="AU26" s="36">
        <v>6</v>
      </c>
      <c r="AV26" s="37" t="s">
        <v>166</v>
      </c>
      <c r="AW26" s="40" t="s">
        <v>161</v>
      </c>
      <c r="AX26" s="46">
        <v>2</v>
      </c>
      <c r="AY26" s="36" t="s">
        <v>172</v>
      </c>
      <c r="AZ26" s="36" t="s">
        <v>172</v>
      </c>
      <c r="BA26" s="36">
        <v>4</v>
      </c>
      <c r="BB26" s="37" t="s">
        <v>173</v>
      </c>
      <c r="BC26" s="37" t="s">
        <v>173</v>
      </c>
      <c r="BD26" s="46">
        <v>3</v>
      </c>
      <c r="BE26" s="36" t="s">
        <v>148</v>
      </c>
      <c r="BF26" s="36" t="s">
        <v>172</v>
      </c>
      <c r="BG26" s="36">
        <v>5</v>
      </c>
      <c r="BH26" s="37" t="s">
        <v>166</v>
      </c>
      <c r="BI26" s="37" t="s">
        <v>166</v>
      </c>
      <c r="BJ26" s="40">
        <v>2</v>
      </c>
      <c r="BK26" s="37" t="s">
        <v>166</v>
      </c>
      <c r="BL26" s="37" t="s">
        <v>166</v>
      </c>
      <c r="BM26" s="52">
        <v>2</v>
      </c>
      <c r="BN26" s="48">
        <f>MAX($BM26,$BJ26,$BG26,$BD26,$BA26,$AX26,$AU26,$AR26,$AO26,$AL26,$AI26)</f>
        <v>6</v>
      </c>
      <c r="BO26" s="184" t="s">
        <v>150</v>
      </c>
      <c r="BP26" s="74">
        <v>5</v>
      </c>
      <c r="BQ26" s="218" t="s">
        <v>146</v>
      </c>
      <c r="BR26" s="74">
        <v>10</v>
      </c>
      <c r="BS26" s="218" t="s">
        <v>148</v>
      </c>
      <c r="BT26" s="74">
        <v>4</v>
      </c>
      <c r="BU26" s="218" t="s">
        <v>146</v>
      </c>
      <c r="BV26" s="74">
        <v>10</v>
      </c>
      <c r="BW26" s="201">
        <f>SUM($BP26,$BR26,$BT26,$BV26)</f>
        <v>29</v>
      </c>
      <c r="BX26" s="39">
        <v>4</v>
      </c>
      <c r="BY26" s="40">
        <v>3</v>
      </c>
      <c r="BZ26" s="40">
        <v>2</v>
      </c>
      <c r="CA26" s="40">
        <v>2</v>
      </c>
      <c r="CB26" s="40">
        <v>4</v>
      </c>
      <c r="CC26" s="40">
        <v>1</v>
      </c>
      <c r="CD26" s="40">
        <v>5</v>
      </c>
      <c r="CE26" s="40">
        <v>4</v>
      </c>
      <c r="CF26" s="40">
        <v>2</v>
      </c>
      <c r="CG26" s="40">
        <v>5</v>
      </c>
      <c r="CH26" s="40">
        <v>2</v>
      </c>
      <c r="CI26" s="40" t="s">
        <v>147</v>
      </c>
      <c r="CJ26" s="40">
        <v>0</v>
      </c>
      <c r="CK26" s="36" t="s">
        <v>147</v>
      </c>
      <c r="CL26" s="36">
        <v>0</v>
      </c>
      <c r="CM26" s="36" t="s">
        <v>148</v>
      </c>
      <c r="CN26" s="36">
        <v>5</v>
      </c>
      <c r="CO26" s="36" t="s">
        <v>148</v>
      </c>
      <c r="CP26" s="36">
        <v>3</v>
      </c>
      <c r="CQ26" s="40" t="s">
        <v>146</v>
      </c>
      <c r="CR26" s="40">
        <v>10</v>
      </c>
      <c r="CS26" s="36" t="s">
        <v>140</v>
      </c>
      <c r="CT26" s="51">
        <v>0</v>
      </c>
      <c r="CU26" s="48">
        <f>SUM(CJ26,CL26,CN26,CP26,CR26,CT26)</f>
        <v>18</v>
      </c>
      <c r="CV26" s="41"/>
    </row>
    <row r="27" spans="1:100" s="32" customFormat="1" ht="24.95" customHeight="1">
      <c r="A27" s="519"/>
      <c r="B27" s="513"/>
      <c r="C27" s="519"/>
      <c r="D27" s="526"/>
      <c r="E27" s="526"/>
      <c r="F27" s="526"/>
      <c r="G27" s="53" t="s">
        <v>223</v>
      </c>
      <c r="H27" s="43" t="s">
        <v>224</v>
      </c>
      <c r="I27" s="44" t="s">
        <v>184</v>
      </c>
      <c r="J27" s="44"/>
      <c r="K27" s="45" t="s">
        <v>139</v>
      </c>
      <c r="L27" s="163"/>
      <c r="M27" s="166">
        <f>SUM(AF27+BN27)</f>
        <v>34</v>
      </c>
      <c r="N27" s="167">
        <f>BW27</f>
        <v>24</v>
      </c>
      <c r="O27" s="167">
        <f>CU27</f>
        <v>15</v>
      </c>
      <c r="P27" s="180" t="s">
        <v>140</v>
      </c>
      <c r="Q27" s="181">
        <v>0</v>
      </c>
      <c r="R27" s="222" t="s">
        <v>141</v>
      </c>
      <c r="S27" s="181">
        <v>0</v>
      </c>
      <c r="T27" s="222" t="s">
        <v>142</v>
      </c>
      <c r="U27" s="181">
        <v>2</v>
      </c>
      <c r="V27" s="222" t="s">
        <v>144</v>
      </c>
      <c r="W27" s="181">
        <v>7</v>
      </c>
      <c r="X27" s="222" t="s">
        <v>140</v>
      </c>
      <c r="Y27" s="181">
        <v>6</v>
      </c>
      <c r="Z27" s="222" t="s">
        <v>148</v>
      </c>
      <c r="AA27" s="181">
        <v>7</v>
      </c>
      <c r="AB27" s="222" t="s">
        <v>142</v>
      </c>
      <c r="AC27" s="181">
        <v>2</v>
      </c>
      <c r="AD27" s="222" t="s">
        <v>144</v>
      </c>
      <c r="AE27" s="181">
        <v>2</v>
      </c>
      <c r="AF27" s="211">
        <f>SUM(Q27,S27,U27,W27,Y27,AA27,AC27,AE27)</f>
        <v>26</v>
      </c>
      <c r="AG27" s="36" t="s">
        <v>148</v>
      </c>
      <c r="AH27" s="36" t="s">
        <v>148</v>
      </c>
      <c r="AI27" s="36">
        <v>5</v>
      </c>
      <c r="AJ27" s="36" t="s">
        <v>148</v>
      </c>
      <c r="AK27" s="36" t="s">
        <v>148</v>
      </c>
      <c r="AL27" s="36">
        <v>5</v>
      </c>
      <c r="AM27" s="36" t="s">
        <v>148</v>
      </c>
      <c r="AN27" s="36" t="s">
        <v>148</v>
      </c>
      <c r="AO27" s="36">
        <v>5</v>
      </c>
      <c r="AP27" s="40" t="s">
        <v>145</v>
      </c>
      <c r="AQ27" s="40" t="s">
        <v>145</v>
      </c>
      <c r="AR27" s="46">
        <v>3</v>
      </c>
      <c r="AS27" s="36" t="s">
        <v>148</v>
      </c>
      <c r="AT27" s="36" t="s">
        <v>148</v>
      </c>
      <c r="AU27" s="36">
        <v>5</v>
      </c>
      <c r="AV27" s="40" t="s">
        <v>147</v>
      </c>
      <c r="AW27" s="40" t="s">
        <v>147</v>
      </c>
      <c r="AX27" s="46">
        <v>1</v>
      </c>
      <c r="AY27" s="40" t="s">
        <v>150</v>
      </c>
      <c r="AZ27" s="40" t="s">
        <v>150</v>
      </c>
      <c r="BA27" s="46">
        <v>8</v>
      </c>
      <c r="BB27" s="40" t="s">
        <v>147</v>
      </c>
      <c r="BC27" s="40" t="s">
        <v>147</v>
      </c>
      <c r="BD27" s="46">
        <v>1</v>
      </c>
      <c r="BE27" s="36" t="s">
        <v>148</v>
      </c>
      <c r="BF27" s="36" t="s">
        <v>148</v>
      </c>
      <c r="BG27" s="36">
        <v>5</v>
      </c>
      <c r="BH27" s="40" t="s">
        <v>147</v>
      </c>
      <c r="BI27" s="40" t="s">
        <v>147</v>
      </c>
      <c r="BJ27" s="40">
        <v>1</v>
      </c>
      <c r="BK27" s="40" t="s">
        <v>147</v>
      </c>
      <c r="BL27" s="40" t="s">
        <v>147</v>
      </c>
      <c r="BM27" s="45">
        <v>1</v>
      </c>
      <c r="BN27" s="48">
        <f>MAX($BM27,$BJ27,$BG27,$BD27,$BA27,$AX27,$AU27,$AR27,$AO27,$AL27,$AI27)</f>
        <v>8</v>
      </c>
      <c r="BO27" s="68" t="s">
        <v>148</v>
      </c>
      <c r="BP27" s="188">
        <v>0</v>
      </c>
      <c r="BQ27" s="215" t="s">
        <v>146</v>
      </c>
      <c r="BR27" s="188">
        <v>10</v>
      </c>
      <c r="BS27" s="215" t="s">
        <v>148</v>
      </c>
      <c r="BT27" s="188">
        <v>4</v>
      </c>
      <c r="BU27" s="215" t="s">
        <v>146</v>
      </c>
      <c r="BV27" s="188">
        <v>10</v>
      </c>
      <c r="BW27" s="201">
        <f>SUM($BP27,$BR27,$BT27,$BV27)</f>
        <v>24</v>
      </c>
      <c r="BX27" s="39">
        <v>1</v>
      </c>
      <c r="BY27" s="40">
        <v>1</v>
      </c>
      <c r="BZ27" s="40">
        <v>1</v>
      </c>
      <c r="CA27" s="40">
        <v>1</v>
      </c>
      <c r="CB27" s="40">
        <v>1</v>
      </c>
      <c r="CC27" s="40">
        <v>1</v>
      </c>
      <c r="CD27" s="40">
        <v>1</v>
      </c>
      <c r="CE27" s="40">
        <v>1</v>
      </c>
      <c r="CF27" s="40">
        <v>1</v>
      </c>
      <c r="CG27" s="40">
        <v>1</v>
      </c>
      <c r="CH27" s="40">
        <v>1</v>
      </c>
      <c r="CI27" s="40" t="s">
        <v>147</v>
      </c>
      <c r="CJ27" s="40">
        <v>0</v>
      </c>
      <c r="CK27" s="40" t="s">
        <v>147</v>
      </c>
      <c r="CL27" s="40">
        <v>0</v>
      </c>
      <c r="CM27" s="40" t="s">
        <v>147</v>
      </c>
      <c r="CN27" s="40">
        <v>0</v>
      </c>
      <c r="CO27" s="40" t="s">
        <v>148</v>
      </c>
      <c r="CP27" s="40">
        <v>3</v>
      </c>
      <c r="CQ27" s="40" t="s">
        <v>146</v>
      </c>
      <c r="CR27" s="40">
        <v>10</v>
      </c>
      <c r="CS27" s="40" t="s">
        <v>147</v>
      </c>
      <c r="CT27" s="45">
        <v>2</v>
      </c>
      <c r="CU27" s="48">
        <f>SUM(CJ27,CL27,CN27,CP27,CR27,CT27)</f>
        <v>15</v>
      </c>
      <c r="CV27" s="49"/>
    </row>
    <row r="28" spans="1:100" s="50" customFormat="1" ht="24.95" customHeight="1">
      <c r="A28" s="286" t="s">
        <v>134</v>
      </c>
      <c r="B28" s="286" t="s">
        <v>134</v>
      </c>
      <c r="C28" s="519"/>
      <c r="D28" s="526"/>
      <c r="E28" s="526"/>
      <c r="F28" s="526"/>
      <c r="G28" s="53" t="s">
        <v>225</v>
      </c>
      <c r="H28" s="43" t="s">
        <v>226</v>
      </c>
      <c r="I28" s="33" t="s">
        <v>181</v>
      </c>
      <c r="J28" s="33"/>
      <c r="K28" s="34" t="s">
        <v>139</v>
      </c>
      <c r="L28" s="163"/>
      <c r="M28" s="166">
        <f>SUM(AF28+BN28)</f>
        <v>47</v>
      </c>
      <c r="N28" s="167">
        <f>BW28</f>
        <v>26</v>
      </c>
      <c r="O28" s="167">
        <f>CU28</f>
        <v>14</v>
      </c>
      <c r="P28" s="223" t="s">
        <v>147</v>
      </c>
      <c r="Q28" s="61">
        <v>1</v>
      </c>
      <c r="R28" s="222" t="s">
        <v>141</v>
      </c>
      <c r="S28" s="181">
        <v>0</v>
      </c>
      <c r="T28" s="222" t="s">
        <v>142</v>
      </c>
      <c r="U28" s="181">
        <v>2</v>
      </c>
      <c r="V28" s="222" t="s">
        <v>145</v>
      </c>
      <c r="W28" s="181">
        <v>7</v>
      </c>
      <c r="X28" s="222" t="s">
        <v>148</v>
      </c>
      <c r="Y28" s="181">
        <v>9</v>
      </c>
      <c r="Z28" s="222" t="s">
        <v>146</v>
      </c>
      <c r="AA28" s="181">
        <v>10</v>
      </c>
      <c r="AB28" s="222" t="s">
        <v>142</v>
      </c>
      <c r="AC28" s="181">
        <v>2</v>
      </c>
      <c r="AD28" s="222" t="s">
        <v>150</v>
      </c>
      <c r="AE28" s="181">
        <v>8</v>
      </c>
      <c r="AF28" s="211">
        <f>SUM(Q28,S28,U28,W28,Y28,AA28,AC28,AE28)</f>
        <v>39</v>
      </c>
      <c r="AG28" s="37" t="s">
        <v>145</v>
      </c>
      <c r="AH28" s="37" t="s">
        <v>145</v>
      </c>
      <c r="AI28" s="40">
        <v>3</v>
      </c>
      <c r="AJ28" s="37" t="s">
        <v>145</v>
      </c>
      <c r="AK28" s="37" t="s">
        <v>145</v>
      </c>
      <c r="AL28" s="40">
        <v>3</v>
      </c>
      <c r="AM28" s="37" t="s">
        <v>150</v>
      </c>
      <c r="AN28" s="37" t="s">
        <v>150</v>
      </c>
      <c r="AO28" s="46">
        <v>8</v>
      </c>
      <c r="AP28" s="37" t="s">
        <v>145</v>
      </c>
      <c r="AQ28" s="37" t="s">
        <v>145</v>
      </c>
      <c r="AR28" s="46">
        <v>3</v>
      </c>
      <c r="AS28" s="37" t="s">
        <v>145</v>
      </c>
      <c r="AT28" s="37" t="s">
        <v>145</v>
      </c>
      <c r="AU28" s="46">
        <v>3</v>
      </c>
      <c r="AV28" s="37" t="s">
        <v>147</v>
      </c>
      <c r="AW28" s="40" t="s">
        <v>147</v>
      </c>
      <c r="AX28" s="46">
        <v>1</v>
      </c>
      <c r="AY28" s="37" t="s">
        <v>150</v>
      </c>
      <c r="AZ28" s="37" t="s">
        <v>150</v>
      </c>
      <c r="BA28" s="46">
        <v>8</v>
      </c>
      <c r="BB28" s="37" t="s">
        <v>145</v>
      </c>
      <c r="BC28" s="37" t="s">
        <v>145</v>
      </c>
      <c r="BD28" s="46">
        <v>3</v>
      </c>
      <c r="BE28" s="36" t="s">
        <v>148</v>
      </c>
      <c r="BF28" s="36" t="s">
        <v>148</v>
      </c>
      <c r="BG28" s="36">
        <v>5</v>
      </c>
      <c r="BH28" s="37" t="s">
        <v>147</v>
      </c>
      <c r="BI28" s="37" t="s">
        <v>147</v>
      </c>
      <c r="BJ28" s="40">
        <v>1</v>
      </c>
      <c r="BK28" s="37" t="s">
        <v>140</v>
      </c>
      <c r="BL28" s="37" t="s">
        <v>140</v>
      </c>
      <c r="BM28" s="45">
        <v>0</v>
      </c>
      <c r="BN28" s="48">
        <f>MAX($BM28,$BJ28,$BG28,$BD28,$BA28,$AX28,$AU28,$AR28,$AO28,$AL28,$AI28)</f>
        <v>8</v>
      </c>
      <c r="BO28" s="64" t="s">
        <v>148</v>
      </c>
      <c r="BP28" s="188">
        <v>0</v>
      </c>
      <c r="BQ28" s="67" t="s">
        <v>146</v>
      </c>
      <c r="BR28" s="188">
        <v>10</v>
      </c>
      <c r="BS28" s="67" t="s">
        <v>150</v>
      </c>
      <c r="BT28" s="188">
        <v>6</v>
      </c>
      <c r="BU28" s="67" t="s">
        <v>146</v>
      </c>
      <c r="BV28" s="188">
        <v>10</v>
      </c>
      <c r="BW28" s="201">
        <f>SUM($BP28,$BR28,$BT28,$BV28)</f>
        <v>26</v>
      </c>
      <c r="BX28" s="39">
        <v>1</v>
      </c>
      <c r="BY28" s="40">
        <v>1</v>
      </c>
      <c r="BZ28" s="40">
        <v>1</v>
      </c>
      <c r="CA28" s="40">
        <v>1</v>
      </c>
      <c r="CB28" s="40">
        <v>1</v>
      </c>
      <c r="CC28" s="40">
        <v>1</v>
      </c>
      <c r="CD28" s="40">
        <v>5</v>
      </c>
      <c r="CE28" s="40">
        <v>1</v>
      </c>
      <c r="CF28" s="40">
        <v>1</v>
      </c>
      <c r="CG28" s="40">
        <v>1</v>
      </c>
      <c r="CH28" s="40">
        <v>1</v>
      </c>
      <c r="CI28" s="40" t="s">
        <v>147</v>
      </c>
      <c r="CJ28" s="40">
        <v>0</v>
      </c>
      <c r="CK28" s="40" t="s">
        <v>147</v>
      </c>
      <c r="CL28" s="40">
        <v>0</v>
      </c>
      <c r="CM28" s="40" t="s">
        <v>147</v>
      </c>
      <c r="CN28" s="40">
        <v>0</v>
      </c>
      <c r="CO28" s="40" t="s">
        <v>145</v>
      </c>
      <c r="CP28" s="40">
        <v>0</v>
      </c>
      <c r="CQ28" s="40" t="s">
        <v>146</v>
      </c>
      <c r="CR28" s="40">
        <v>10</v>
      </c>
      <c r="CS28" s="40" t="s">
        <v>145</v>
      </c>
      <c r="CT28" s="45">
        <v>4</v>
      </c>
      <c r="CU28" s="48">
        <f>SUM(CJ28,CL28,CN28,CP28,CR28,CT28)</f>
        <v>14</v>
      </c>
      <c r="CV28" s="41"/>
    </row>
    <row r="29" spans="1:100" s="32" customFormat="1" ht="24.95" customHeight="1">
      <c r="A29" s="286" t="s">
        <v>134</v>
      </c>
      <c r="B29" s="286" t="s">
        <v>134</v>
      </c>
      <c r="C29" s="519"/>
      <c r="D29" s="526"/>
      <c r="E29" s="535"/>
      <c r="F29" s="526"/>
      <c r="G29" s="53" t="s">
        <v>227</v>
      </c>
      <c r="H29" s="43" t="s">
        <v>228</v>
      </c>
      <c r="I29" s="33" t="s">
        <v>206</v>
      </c>
      <c r="J29" s="33"/>
      <c r="K29" s="34" t="s">
        <v>139</v>
      </c>
      <c r="L29" s="161" t="s">
        <v>134</v>
      </c>
      <c r="M29" s="166">
        <f>SUM(AF29+BN29)</f>
        <v>47</v>
      </c>
      <c r="N29" s="313">
        <f>BW29</f>
        <v>27</v>
      </c>
      <c r="O29" s="313">
        <f>CU29</f>
        <v>17</v>
      </c>
      <c r="P29" s="180" t="s">
        <v>140</v>
      </c>
      <c r="Q29" s="181">
        <v>0</v>
      </c>
      <c r="R29" s="222" t="s">
        <v>171</v>
      </c>
      <c r="S29" s="181">
        <v>5</v>
      </c>
      <c r="T29" s="222" t="s">
        <v>171</v>
      </c>
      <c r="U29" s="181">
        <v>4</v>
      </c>
      <c r="V29" s="222" t="s">
        <v>144</v>
      </c>
      <c r="W29" s="181">
        <v>7</v>
      </c>
      <c r="X29" s="222" t="s">
        <v>166</v>
      </c>
      <c r="Y29" s="181">
        <v>7</v>
      </c>
      <c r="Z29" s="222" t="s">
        <v>146</v>
      </c>
      <c r="AA29" s="181">
        <v>10</v>
      </c>
      <c r="AB29" s="222" t="s">
        <v>162</v>
      </c>
      <c r="AC29" s="181">
        <v>5</v>
      </c>
      <c r="AD29" s="222" t="s">
        <v>165</v>
      </c>
      <c r="AE29" s="181">
        <v>3</v>
      </c>
      <c r="AF29" s="211">
        <f>SUM(Q29,S29,U29,W29,Y29,AA29,AC29,AE29)</f>
        <v>41</v>
      </c>
      <c r="AG29" s="37" t="s">
        <v>151</v>
      </c>
      <c r="AH29" s="37" t="s">
        <v>165</v>
      </c>
      <c r="AI29" s="46">
        <v>4</v>
      </c>
      <c r="AJ29" s="37" t="s">
        <v>151</v>
      </c>
      <c r="AK29" s="37" t="s">
        <v>151</v>
      </c>
      <c r="AL29" s="46">
        <v>5</v>
      </c>
      <c r="AM29" s="37" t="s">
        <v>166</v>
      </c>
      <c r="AN29" s="37" t="s">
        <v>166</v>
      </c>
      <c r="AO29" s="46">
        <v>2</v>
      </c>
      <c r="AP29" s="37" t="s">
        <v>165</v>
      </c>
      <c r="AQ29" s="37" t="s">
        <v>144</v>
      </c>
      <c r="AR29" s="46">
        <v>3</v>
      </c>
      <c r="AS29" s="37" t="s">
        <v>151</v>
      </c>
      <c r="AT29" s="37" t="s">
        <v>151</v>
      </c>
      <c r="AU29" s="46">
        <v>5</v>
      </c>
      <c r="AV29" s="37" t="s">
        <v>166</v>
      </c>
      <c r="AW29" s="40" t="s">
        <v>166</v>
      </c>
      <c r="AX29" s="46">
        <v>2</v>
      </c>
      <c r="AY29" s="37" t="s">
        <v>149</v>
      </c>
      <c r="AZ29" s="37" t="s">
        <v>149</v>
      </c>
      <c r="BA29" s="46">
        <v>6</v>
      </c>
      <c r="BB29" s="37" t="s">
        <v>165</v>
      </c>
      <c r="BC29" s="37" t="s">
        <v>165</v>
      </c>
      <c r="BD29" s="46">
        <v>3</v>
      </c>
      <c r="BE29" s="37" t="s">
        <v>149</v>
      </c>
      <c r="BF29" s="37" t="s">
        <v>172</v>
      </c>
      <c r="BG29" s="46">
        <v>5</v>
      </c>
      <c r="BH29" s="37" t="s">
        <v>151</v>
      </c>
      <c r="BI29" s="37" t="s">
        <v>165</v>
      </c>
      <c r="BJ29" s="40">
        <v>4</v>
      </c>
      <c r="BK29" s="37" t="s">
        <v>161</v>
      </c>
      <c r="BL29" s="37" t="s">
        <v>161</v>
      </c>
      <c r="BM29" s="52">
        <v>1</v>
      </c>
      <c r="BN29" s="48">
        <f>MAX($BM29,$BJ29,$BG29,$BD29,$BA29,$AX29,$AU29,$AR29,$AO29,$AL29,$AI29)</f>
        <v>6</v>
      </c>
      <c r="BO29" s="184" t="s">
        <v>152</v>
      </c>
      <c r="BP29" s="74">
        <v>3</v>
      </c>
      <c r="BQ29" s="218" t="s">
        <v>153</v>
      </c>
      <c r="BR29" s="74">
        <v>8</v>
      </c>
      <c r="BS29" s="218" t="s">
        <v>153</v>
      </c>
      <c r="BT29" s="74">
        <v>8</v>
      </c>
      <c r="BU29" s="218" t="s">
        <v>153</v>
      </c>
      <c r="BV29" s="74">
        <v>8</v>
      </c>
      <c r="BW29" s="201">
        <f>SUM($BP29,$BR29,$BT29,$BV29)</f>
        <v>27</v>
      </c>
      <c r="BX29" s="39">
        <v>5</v>
      </c>
      <c r="BY29" s="40">
        <v>6</v>
      </c>
      <c r="BZ29" s="40">
        <v>1</v>
      </c>
      <c r="CA29" s="40">
        <v>4</v>
      </c>
      <c r="CB29" s="40">
        <v>3</v>
      </c>
      <c r="CC29" s="40">
        <v>1</v>
      </c>
      <c r="CD29" s="40">
        <v>6</v>
      </c>
      <c r="CE29" s="40">
        <v>6</v>
      </c>
      <c r="CF29" s="40">
        <v>7</v>
      </c>
      <c r="CG29" s="40">
        <v>3</v>
      </c>
      <c r="CH29" s="40">
        <v>1</v>
      </c>
      <c r="CI29" s="40" t="s">
        <v>147</v>
      </c>
      <c r="CJ29" s="40">
        <v>0</v>
      </c>
      <c r="CK29" s="40" t="s">
        <v>147</v>
      </c>
      <c r="CL29" s="40">
        <v>0</v>
      </c>
      <c r="CM29" s="40" t="s">
        <v>147</v>
      </c>
      <c r="CN29" s="40">
        <v>0</v>
      </c>
      <c r="CO29" s="36" t="s">
        <v>172</v>
      </c>
      <c r="CP29" s="36">
        <v>2</v>
      </c>
      <c r="CQ29" s="40" t="s">
        <v>146</v>
      </c>
      <c r="CR29" s="40">
        <v>10</v>
      </c>
      <c r="CS29" s="36" t="s">
        <v>151</v>
      </c>
      <c r="CT29" s="51">
        <v>5</v>
      </c>
      <c r="CU29" s="48">
        <f>SUM(CJ29,CL29,CN29,CP29,CR29,CT29)</f>
        <v>17</v>
      </c>
      <c r="CV29" s="41"/>
    </row>
    <row r="30" spans="1:100" s="32" customFormat="1" ht="24.95" customHeight="1">
      <c r="A30" s="519"/>
      <c r="B30" s="512"/>
      <c r="C30" s="531" t="s">
        <v>213</v>
      </c>
      <c r="D30" s="526"/>
      <c r="E30" s="526"/>
      <c r="F30" s="526"/>
      <c r="G30" s="53" t="s">
        <v>229</v>
      </c>
      <c r="H30" s="186" t="s">
        <v>230</v>
      </c>
      <c r="I30" s="33" t="s">
        <v>209</v>
      </c>
      <c r="J30" s="33"/>
      <c r="K30" s="34" t="s">
        <v>139</v>
      </c>
      <c r="L30" s="163"/>
      <c r="M30" s="166">
        <f>SUM(AF30+BN30)</f>
        <v>24</v>
      </c>
      <c r="N30" s="313">
        <f>BW30</f>
        <v>40</v>
      </c>
      <c r="O30" s="313">
        <f>CU30</f>
        <v>4</v>
      </c>
      <c r="P30" s="180" t="s">
        <v>140</v>
      </c>
      <c r="Q30" s="181">
        <v>0</v>
      </c>
      <c r="R30" s="222" t="s">
        <v>141</v>
      </c>
      <c r="S30" s="181">
        <v>0</v>
      </c>
      <c r="T30" s="222" t="s">
        <v>141</v>
      </c>
      <c r="U30" s="181">
        <v>0</v>
      </c>
      <c r="V30" s="222" t="s">
        <v>142</v>
      </c>
      <c r="W30" s="181">
        <v>2</v>
      </c>
      <c r="X30" s="222" t="s">
        <v>150</v>
      </c>
      <c r="Y30" s="181">
        <v>10</v>
      </c>
      <c r="Z30" s="222" t="s">
        <v>146</v>
      </c>
      <c r="AA30" s="181">
        <v>10</v>
      </c>
      <c r="AB30" s="222" t="s">
        <v>142</v>
      </c>
      <c r="AC30" s="181">
        <v>2</v>
      </c>
      <c r="AD30" s="222" t="s">
        <v>147</v>
      </c>
      <c r="AE30" s="181">
        <v>0</v>
      </c>
      <c r="AF30" s="211">
        <f>SUM(Q30,S30,U30,W30,Y30,AA30,AC30,AE30)</f>
        <v>24</v>
      </c>
      <c r="AG30" s="37"/>
      <c r="AH30" s="37"/>
      <c r="AI30" s="40"/>
      <c r="AJ30" s="37"/>
      <c r="AK30" s="37"/>
      <c r="AL30" s="40"/>
      <c r="AM30" s="37"/>
      <c r="AN30" s="37"/>
      <c r="AO30" s="46"/>
      <c r="AP30" s="37"/>
      <c r="AQ30" s="37"/>
      <c r="AR30" s="46"/>
      <c r="AS30" s="37"/>
      <c r="AT30" s="37"/>
      <c r="AU30" s="46"/>
      <c r="AV30" s="37"/>
      <c r="AW30" s="40"/>
      <c r="AX30" s="46"/>
      <c r="AY30" s="37"/>
      <c r="AZ30" s="37"/>
      <c r="BA30" s="46"/>
      <c r="BB30" s="37"/>
      <c r="BC30" s="37"/>
      <c r="BD30" s="46"/>
      <c r="BE30" s="37"/>
      <c r="BF30" s="37"/>
      <c r="BG30" s="46"/>
      <c r="BH30" s="37"/>
      <c r="BI30" s="37"/>
      <c r="BJ30" s="40"/>
      <c r="BK30" s="37"/>
      <c r="BL30" s="37"/>
      <c r="BM30" s="45"/>
      <c r="BN30" s="48">
        <f>MAX($BM30,$BJ30,$BG30,$BD30,$BA30,$AX30,$AU30,$AR30,$AO30,$AL30,$AI30)</f>
        <v>0</v>
      </c>
      <c r="BO30" s="184" t="s">
        <v>146</v>
      </c>
      <c r="BP30" s="74">
        <v>10</v>
      </c>
      <c r="BQ30" s="218" t="s">
        <v>146</v>
      </c>
      <c r="BR30" s="74">
        <v>10</v>
      </c>
      <c r="BS30" s="218" t="s">
        <v>146</v>
      </c>
      <c r="BT30" s="74">
        <v>10</v>
      </c>
      <c r="BU30" s="218" t="s">
        <v>146</v>
      </c>
      <c r="BV30" s="74">
        <v>10</v>
      </c>
      <c r="BW30" s="201">
        <f>SUM($BP30,$BR30,$BT30,$BV30)</f>
        <v>40</v>
      </c>
      <c r="BX30" s="39"/>
      <c r="BY30" s="40"/>
      <c r="BZ30" s="40"/>
      <c r="CA30" s="40"/>
      <c r="CB30" s="40"/>
      <c r="CC30" s="40"/>
      <c r="CD30" s="40"/>
      <c r="CE30" s="40"/>
      <c r="CF30" s="40"/>
      <c r="CG30" s="40"/>
      <c r="CH30" s="40"/>
      <c r="CI30" s="40" t="s">
        <v>147</v>
      </c>
      <c r="CJ30" s="40">
        <v>0</v>
      </c>
      <c r="CK30" s="36" t="s">
        <v>147</v>
      </c>
      <c r="CL30" s="36">
        <v>0</v>
      </c>
      <c r="CM30" s="36" t="s">
        <v>147</v>
      </c>
      <c r="CN30" s="36">
        <v>0</v>
      </c>
      <c r="CO30" s="36" t="s">
        <v>148</v>
      </c>
      <c r="CP30" s="36">
        <v>3</v>
      </c>
      <c r="CQ30" s="36" t="s">
        <v>147</v>
      </c>
      <c r="CR30" s="36">
        <v>1</v>
      </c>
      <c r="CS30" s="36" t="s">
        <v>140</v>
      </c>
      <c r="CT30" s="51">
        <v>0</v>
      </c>
      <c r="CU30" s="48">
        <f>SUM(CJ30,CL30,CN30,CP30,CR30,CT30)</f>
        <v>4</v>
      </c>
      <c r="CV30" s="41" t="s">
        <v>231</v>
      </c>
    </row>
    <row r="31" spans="1:100" s="50" customFormat="1" ht="24.95" customHeight="1">
      <c r="A31" s="521" t="s">
        <v>213</v>
      </c>
      <c r="B31" s="286"/>
      <c r="C31" s="300" t="s">
        <v>134</v>
      </c>
      <c r="D31" s="300" t="s">
        <v>134</v>
      </c>
      <c r="E31" s="534"/>
      <c r="F31" s="534"/>
      <c r="G31" s="53" t="s">
        <v>232</v>
      </c>
      <c r="H31" s="186" t="s">
        <v>233</v>
      </c>
      <c r="I31" s="33" t="s">
        <v>184</v>
      </c>
      <c r="J31" s="33"/>
      <c r="K31" s="34" t="s">
        <v>139</v>
      </c>
      <c r="L31" s="163"/>
      <c r="M31" s="166">
        <f>SUM(AF31+BN31)</f>
        <v>45</v>
      </c>
      <c r="N31" s="167">
        <f>BW31</f>
        <v>31</v>
      </c>
      <c r="O31" s="167">
        <f>CU31</f>
        <v>12</v>
      </c>
      <c r="P31" s="180" t="s">
        <v>140</v>
      </c>
      <c r="Q31" s="181">
        <v>0</v>
      </c>
      <c r="R31" s="222" t="s">
        <v>140</v>
      </c>
      <c r="S31" s="181">
        <v>6</v>
      </c>
      <c r="T31" s="222" t="s">
        <v>145</v>
      </c>
      <c r="U31" s="181">
        <v>7</v>
      </c>
      <c r="V31" s="222" t="s">
        <v>145</v>
      </c>
      <c r="W31" s="181">
        <v>7</v>
      </c>
      <c r="X31" s="229" t="s">
        <v>147</v>
      </c>
      <c r="Y31" s="179">
        <v>8</v>
      </c>
      <c r="Z31" s="222" t="s">
        <v>148</v>
      </c>
      <c r="AA31" s="181">
        <v>7</v>
      </c>
      <c r="AB31" s="222" t="s">
        <v>142</v>
      </c>
      <c r="AC31" s="181">
        <v>2</v>
      </c>
      <c r="AD31" s="222" t="s">
        <v>147</v>
      </c>
      <c r="AE31" s="181">
        <v>0</v>
      </c>
      <c r="AF31" s="211">
        <f>SUM(Q31,S31,U31,W31,Y31,AA31,AC31,AE31)</f>
        <v>37</v>
      </c>
      <c r="AG31" s="36" t="s">
        <v>148</v>
      </c>
      <c r="AH31" s="36" t="s">
        <v>148</v>
      </c>
      <c r="AI31" s="36">
        <v>5</v>
      </c>
      <c r="AJ31" s="36" t="s">
        <v>148</v>
      </c>
      <c r="AK31" s="36" t="s">
        <v>148</v>
      </c>
      <c r="AL31" s="36">
        <v>5</v>
      </c>
      <c r="AM31" s="36" t="s">
        <v>148</v>
      </c>
      <c r="AN31" s="36" t="s">
        <v>148</v>
      </c>
      <c r="AO31" s="36">
        <v>5</v>
      </c>
      <c r="AP31" s="37" t="s">
        <v>145</v>
      </c>
      <c r="AQ31" s="37" t="s">
        <v>145</v>
      </c>
      <c r="AR31" s="46">
        <v>3</v>
      </c>
      <c r="AS31" s="36" t="s">
        <v>148</v>
      </c>
      <c r="AT31" s="36" t="s">
        <v>148</v>
      </c>
      <c r="AU31" s="36">
        <v>5</v>
      </c>
      <c r="AV31" s="37" t="s">
        <v>147</v>
      </c>
      <c r="AW31" s="40" t="s">
        <v>147</v>
      </c>
      <c r="AX31" s="46">
        <v>1</v>
      </c>
      <c r="AY31" s="37" t="s">
        <v>150</v>
      </c>
      <c r="AZ31" s="37" t="s">
        <v>150</v>
      </c>
      <c r="BA31" s="46">
        <v>8</v>
      </c>
      <c r="BB31" s="36" t="s">
        <v>148</v>
      </c>
      <c r="BC31" s="36" t="s">
        <v>148</v>
      </c>
      <c r="BD31" s="36">
        <v>5</v>
      </c>
      <c r="BE31" s="36" t="s">
        <v>148</v>
      </c>
      <c r="BF31" s="36" t="s">
        <v>148</v>
      </c>
      <c r="BG31" s="36">
        <v>5</v>
      </c>
      <c r="BH31" s="37" t="s">
        <v>147</v>
      </c>
      <c r="BI31" s="37" t="s">
        <v>147</v>
      </c>
      <c r="BJ31" s="40">
        <v>1</v>
      </c>
      <c r="BK31" s="37" t="s">
        <v>147</v>
      </c>
      <c r="BL31" s="37" t="s">
        <v>147</v>
      </c>
      <c r="BM31" s="45">
        <v>1</v>
      </c>
      <c r="BN31" s="48">
        <f>MAX($BM31,$BJ31,$BG31,$BD31,$BA31,$AX31,$AU31,$AR31,$AO31,$AL31,$AI31)</f>
        <v>8</v>
      </c>
      <c r="BO31" s="64" t="s">
        <v>150</v>
      </c>
      <c r="BP31" s="188">
        <v>5</v>
      </c>
      <c r="BQ31" s="67" t="s">
        <v>146</v>
      </c>
      <c r="BR31" s="188">
        <v>10</v>
      </c>
      <c r="BS31" s="67" t="s">
        <v>150</v>
      </c>
      <c r="BT31" s="188">
        <v>6</v>
      </c>
      <c r="BU31" s="67" t="s">
        <v>146</v>
      </c>
      <c r="BV31" s="188">
        <v>10</v>
      </c>
      <c r="BW31" s="201">
        <f>SUM($BP31,$BR31,$BT31,$BV31)</f>
        <v>31</v>
      </c>
      <c r="BX31" s="39">
        <v>3</v>
      </c>
      <c r="BY31" s="40">
        <v>3</v>
      </c>
      <c r="BZ31" s="40">
        <v>3</v>
      </c>
      <c r="CA31" s="40">
        <v>1</v>
      </c>
      <c r="CB31" s="40">
        <v>3</v>
      </c>
      <c r="CC31" s="40">
        <v>1</v>
      </c>
      <c r="CD31" s="40">
        <v>3</v>
      </c>
      <c r="CE31" s="40">
        <v>5</v>
      </c>
      <c r="CF31" s="40">
        <v>1</v>
      </c>
      <c r="CG31" s="40">
        <v>1</v>
      </c>
      <c r="CH31" s="40">
        <v>1</v>
      </c>
      <c r="CI31" s="40" t="s">
        <v>147</v>
      </c>
      <c r="CJ31" s="40">
        <v>0</v>
      </c>
      <c r="CK31" s="40" t="s">
        <v>147</v>
      </c>
      <c r="CL31" s="40">
        <v>0</v>
      </c>
      <c r="CM31" s="40" t="s">
        <v>147</v>
      </c>
      <c r="CN31" s="40">
        <v>0</v>
      </c>
      <c r="CO31" s="40" t="s">
        <v>145</v>
      </c>
      <c r="CP31" s="40">
        <v>0</v>
      </c>
      <c r="CQ31" s="40" t="s">
        <v>146</v>
      </c>
      <c r="CR31" s="40">
        <v>10</v>
      </c>
      <c r="CS31" s="40" t="s">
        <v>147</v>
      </c>
      <c r="CT31" s="45">
        <v>2</v>
      </c>
      <c r="CU31" s="48">
        <f>SUM(CJ31,CL31,CN31,CP31,CR31,CT31)</f>
        <v>12</v>
      </c>
      <c r="CV31" s="41"/>
    </row>
    <row r="32" spans="1:100" s="50" customFormat="1" ht="24.95" customHeight="1">
      <c r="A32" s="286" t="s">
        <v>134</v>
      </c>
      <c r="B32" s="286" t="s">
        <v>134</v>
      </c>
      <c r="C32" s="300" t="s">
        <v>134</v>
      </c>
      <c r="D32" s="300" t="s">
        <v>134</v>
      </c>
      <c r="E32" s="534"/>
      <c r="F32" s="534"/>
      <c r="G32" s="53" t="s">
        <v>234</v>
      </c>
      <c r="H32" s="43" t="s">
        <v>235</v>
      </c>
      <c r="I32" s="33" t="s">
        <v>181</v>
      </c>
      <c r="J32" s="33"/>
      <c r="K32" s="34" t="s">
        <v>139</v>
      </c>
      <c r="L32" s="163" t="s">
        <v>134</v>
      </c>
      <c r="M32" s="166">
        <f>SUM(AF32+BN32)</f>
        <v>67</v>
      </c>
      <c r="N32" s="167">
        <f>BW32</f>
        <v>40</v>
      </c>
      <c r="O32" s="313">
        <f>CU32</f>
        <v>18</v>
      </c>
      <c r="P32" s="180" t="s">
        <v>150</v>
      </c>
      <c r="Q32" s="181">
        <v>8</v>
      </c>
      <c r="R32" s="222" t="s">
        <v>147</v>
      </c>
      <c r="S32" s="181">
        <v>8</v>
      </c>
      <c r="T32" s="222" t="s">
        <v>161</v>
      </c>
      <c r="U32" s="181">
        <v>5</v>
      </c>
      <c r="V32" s="222" t="s">
        <v>145</v>
      </c>
      <c r="W32" s="181">
        <v>7</v>
      </c>
      <c r="X32" s="222" t="s">
        <v>148</v>
      </c>
      <c r="Y32" s="181">
        <v>9</v>
      </c>
      <c r="Z32" s="222" t="s">
        <v>146</v>
      </c>
      <c r="AA32" s="181">
        <v>10</v>
      </c>
      <c r="AB32" s="222" t="s">
        <v>140</v>
      </c>
      <c r="AC32" s="181">
        <v>4</v>
      </c>
      <c r="AD32" s="222" t="s">
        <v>150</v>
      </c>
      <c r="AE32" s="181">
        <v>8</v>
      </c>
      <c r="AF32" s="211">
        <f>SUM(Q32,S32,U32,W32,Y32,AA32,AC32,AE32)</f>
        <v>59</v>
      </c>
      <c r="AG32" s="36" t="s">
        <v>148</v>
      </c>
      <c r="AH32" s="36" t="s">
        <v>148</v>
      </c>
      <c r="AI32" s="36">
        <v>5</v>
      </c>
      <c r="AJ32" s="36" t="s">
        <v>148</v>
      </c>
      <c r="AK32" s="36" t="s">
        <v>148</v>
      </c>
      <c r="AL32" s="36">
        <v>5</v>
      </c>
      <c r="AM32" s="37" t="s">
        <v>145</v>
      </c>
      <c r="AN32" s="37" t="s">
        <v>145</v>
      </c>
      <c r="AO32" s="46">
        <v>3</v>
      </c>
      <c r="AP32" s="37" t="s">
        <v>145</v>
      </c>
      <c r="AQ32" s="37" t="s">
        <v>145</v>
      </c>
      <c r="AR32" s="46">
        <v>3</v>
      </c>
      <c r="AS32" s="37" t="s">
        <v>145</v>
      </c>
      <c r="AT32" s="37" t="s">
        <v>145</v>
      </c>
      <c r="AU32" s="46">
        <v>3</v>
      </c>
      <c r="AV32" s="37" t="s">
        <v>147</v>
      </c>
      <c r="AW32" s="40" t="s">
        <v>147</v>
      </c>
      <c r="AX32" s="46">
        <v>1</v>
      </c>
      <c r="AY32" s="37" t="s">
        <v>150</v>
      </c>
      <c r="AZ32" s="37" t="s">
        <v>150</v>
      </c>
      <c r="BA32" s="46">
        <v>8</v>
      </c>
      <c r="BB32" s="37" t="s">
        <v>140</v>
      </c>
      <c r="BC32" s="37" t="s">
        <v>140</v>
      </c>
      <c r="BD32" s="46">
        <v>0</v>
      </c>
      <c r="BE32" s="37" t="s">
        <v>150</v>
      </c>
      <c r="BF32" s="37" t="s">
        <v>150</v>
      </c>
      <c r="BG32" s="46">
        <v>8</v>
      </c>
      <c r="BH32" s="37" t="s">
        <v>147</v>
      </c>
      <c r="BI32" s="37" t="s">
        <v>147</v>
      </c>
      <c r="BJ32" s="40">
        <v>1</v>
      </c>
      <c r="BK32" s="37" t="s">
        <v>140</v>
      </c>
      <c r="BL32" s="37" t="s">
        <v>140</v>
      </c>
      <c r="BM32" s="45">
        <v>0</v>
      </c>
      <c r="BN32" s="48">
        <f>MAX($BM32,$BJ32,$BG32,$BD32,$BA32,$AX32,$AU32,$AR32,$AO32,$AL32,$AI32)</f>
        <v>8</v>
      </c>
      <c r="BO32" s="64" t="s">
        <v>146</v>
      </c>
      <c r="BP32" s="188">
        <v>10</v>
      </c>
      <c r="BQ32" s="67" t="s">
        <v>146</v>
      </c>
      <c r="BR32" s="188">
        <v>10</v>
      </c>
      <c r="BS32" s="67" t="s">
        <v>146</v>
      </c>
      <c r="BT32" s="188">
        <v>10</v>
      </c>
      <c r="BU32" s="67" t="s">
        <v>146</v>
      </c>
      <c r="BV32" s="188">
        <v>10</v>
      </c>
      <c r="BW32" s="201">
        <f>SUM($BP32,$BR32,$BT32,$BV32)</f>
        <v>40</v>
      </c>
      <c r="BX32" s="39">
        <v>3</v>
      </c>
      <c r="BY32" s="40">
        <v>1</v>
      </c>
      <c r="BZ32" s="40">
        <v>1</v>
      </c>
      <c r="CA32" s="40">
        <v>1</v>
      </c>
      <c r="CB32" s="40">
        <v>1</v>
      </c>
      <c r="CC32" s="40">
        <v>1</v>
      </c>
      <c r="CD32" s="40">
        <v>5</v>
      </c>
      <c r="CE32" s="40">
        <v>1</v>
      </c>
      <c r="CF32" s="40">
        <v>1</v>
      </c>
      <c r="CG32" s="40">
        <v>1</v>
      </c>
      <c r="CH32" s="40">
        <v>1</v>
      </c>
      <c r="CI32" s="40" t="s">
        <v>147</v>
      </c>
      <c r="CJ32" s="40">
        <v>0</v>
      </c>
      <c r="CK32" s="40" t="s">
        <v>147</v>
      </c>
      <c r="CL32" s="40">
        <v>0</v>
      </c>
      <c r="CM32" s="40" t="s">
        <v>147</v>
      </c>
      <c r="CN32" s="40">
        <v>0</v>
      </c>
      <c r="CO32" s="40" t="s">
        <v>145</v>
      </c>
      <c r="CP32" s="40">
        <v>0</v>
      </c>
      <c r="CQ32" s="40" t="s">
        <v>146</v>
      </c>
      <c r="CR32" s="40">
        <v>10</v>
      </c>
      <c r="CS32" s="35" t="s">
        <v>163</v>
      </c>
      <c r="CT32" s="51">
        <v>8</v>
      </c>
      <c r="CU32" s="48">
        <f>SUM(CJ32,CL32,CN32,CP32,CR32,CT32)</f>
        <v>18</v>
      </c>
      <c r="CV32" s="41"/>
    </row>
    <row r="33" spans="1:100" s="32" customFormat="1" ht="24.95" customHeight="1">
      <c r="A33" s="519"/>
      <c r="B33" s="512"/>
      <c r="C33" s="531" t="s">
        <v>213</v>
      </c>
      <c r="D33" s="526"/>
      <c r="E33" s="545" t="s">
        <v>213</v>
      </c>
      <c r="F33" s="526"/>
      <c r="G33" s="53" t="s">
        <v>236</v>
      </c>
      <c r="H33" s="186" t="s">
        <v>237</v>
      </c>
      <c r="I33" s="33" t="s">
        <v>238</v>
      </c>
      <c r="J33" s="33"/>
      <c r="K33" s="34" t="s">
        <v>239</v>
      </c>
      <c r="L33" s="161"/>
      <c r="M33" s="166">
        <f>SUM(AF33+BN33)</f>
        <v>21</v>
      </c>
      <c r="N33" s="313">
        <f>BW33</f>
        <v>29</v>
      </c>
      <c r="O33" s="313">
        <f>CU33</f>
        <v>28</v>
      </c>
      <c r="P33" s="180" t="s">
        <v>140</v>
      </c>
      <c r="Q33" s="181">
        <v>0</v>
      </c>
      <c r="R33" s="222" t="s">
        <v>141</v>
      </c>
      <c r="S33" s="181">
        <v>0</v>
      </c>
      <c r="T33" s="222" t="s">
        <v>170</v>
      </c>
      <c r="U33" s="181">
        <v>1</v>
      </c>
      <c r="V33" s="222" t="s">
        <v>170</v>
      </c>
      <c r="W33" s="181">
        <v>1</v>
      </c>
      <c r="X33" s="222" t="s">
        <v>142</v>
      </c>
      <c r="Y33" s="181">
        <v>2</v>
      </c>
      <c r="Z33" s="222" t="s">
        <v>146</v>
      </c>
      <c r="AA33" s="181">
        <v>10</v>
      </c>
      <c r="AB33" s="222" t="s">
        <v>170</v>
      </c>
      <c r="AC33" s="181">
        <v>1</v>
      </c>
      <c r="AD33" s="222" t="s">
        <v>151</v>
      </c>
      <c r="AE33" s="181">
        <v>4</v>
      </c>
      <c r="AF33" s="211">
        <f>SUM(Q33,S33,U33,W33,Y33,AA33,AC33,AE33)</f>
        <v>19</v>
      </c>
      <c r="AG33" s="37" t="s">
        <v>166</v>
      </c>
      <c r="AH33" s="37" t="s">
        <v>166</v>
      </c>
      <c r="AI33" s="46">
        <v>2</v>
      </c>
      <c r="AJ33" s="37" t="s">
        <v>166</v>
      </c>
      <c r="AK33" s="37" t="s">
        <v>166</v>
      </c>
      <c r="AL33" s="46">
        <v>2</v>
      </c>
      <c r="AM33" s="37" t="s">
        <v>166</v>
      </c>
      <c r="AN33" s="37" t="s">
        <v>166</v>
      </c>
      <c r="AO33" s="46">
        <v>2</v>
      </c>
      <c r="AP33" s="37" t="s">
        <v>166</v>
      </c>
      <c r="AQ33" s="37" t="s">
        <v>166</v>
      </c>
      <c r="AR33" s="46">
        <v>2</v>
      </c>
      <c r="AS33" s="37" t="s">
        <v>165</v>
      </c>
      <c r="AT33" s="37" t="s">
        <v>161</v>
      </c>
      <c r="AU33" s="46">
        <v>2</v>
      </c>
      <c r="AV33" s="37" t="s">
        <v>161</v>
      </c>
      <c r="AW33" s="40" t="s">
        <v>161</v>
      </c>
      <c r="AX33" s="46">
        <v>1</v>
      </c>
      <c r="AY33" s="37" t="s">
        <v>166</v>
      </c>
      <c r="AZ33" s="37" t="s">
        <v>166</v>
      </c>
      <c r="BA33" s="46">
        <v>2</v>
      </c>
      <c r="BB33" s="37" t="s">
        <v>140</v>
      </c>
      <c r="BC33" s="37" t="s">
        <v>140</v>
      </c>
      <c r="BD33" s="46">
        <v>0</v>
      </c>
      <c r="BE33" s="37" t="s">
        <v>140</v>
      </c>
      <c r="BF33" s="37" t="s">
        <v>140</v>
      </c>
      <c r="BG33" s="46">
        <v>0</v>
      </c>
      <c r="BH33" s="37" t="s">
        <v>161</v>
      </c>
      <c r="BI33" s="37" t="s">
        <v>161</v>
      </c>
      <c r="BJ33" s="40">
        <v>1</v>
      </c>
      <c r="BK33" s="37" t="s">
        <v>147</v>
      </c>
      <c r="BL33" s="37" t="s">
        <v>147</v>
      </c>
      <c r="BM33" s="45">
        <v>1</v>
      </c>
      <c r="BN33" s="48">
        <f>MAX($BM33,$BJ33,$BG33,$BD33,$BA33,$AX33,$AU33,$AR33,$AO33,$AL33,$AI33)</f>
        <v>2</v>
      </c>
      <c r="BO33" s="184" t="s">
        <v>150</v>
      </c>
      <c r="BP33" s="74">
        <v>5</v>
      </c>
      <c r="BQ33" s="218" t="s">
        <v>146</v>
      </c>
      <c r="BR33" s="74">
        <v>10</v>
      </c>
      <c r="BS33" s="67" t="s">
        <v>148</v>
      </c>
      <c r="BT33" s="188">
        <v>4</v>
      </c>
      <c r="BU33" s="218" t="s">
        <v>146</v>
      </c>
      <c r="BV33" s="74">
        <v>10</v>
      </c>
      <c r="BW33" s="201">
        <f>SUM($BP33,$BR33,$BT33,$BV33)</f>
        <v>29</v>
      </c>
      <c r="BX33" s="39">
        <v>3</v>
      </c>
      <c r="BY33" s="40">
        <v>3</v>
      </c>
      <c r="BZ33" s="40">
        <v>2</v>
      </c>
      <c r="CA33" s="40">
        <v>2</v>
      </c>
      <c r="CB33" s="40">
        <v>6</v>
      </c>
      <c r="CC33" s="40">
        <v>1</v>
      </c>
      <c r="CD33" s="40">
        <v>4</v>
      </c>
      <c r="CE33" s="40">
        <v>6</v>
      </c>
      <c r="CF33" s="40">
        <v>4</v>
      </c>
      <c r="CG33" s="40">
        <v>5</v>
      </c>
      <c r="CH33" s="40">
        <v>5</v>
      </c>
      <c r="CI33" s="40" t="s">
        <v>147</v>
      </c>
      <c r="CJ33" s="40">
        <v>0</v>
      </c>
      <c r="CK33" s="36" t="s">
        <v>150</v>
      </c>
      <c r="CL33" s="36">
        <v>7</v>
      </c>
      <c r="CM33" s="36" t="s">
        <v>150</v>
      </c>
      <c r="CN33" s="36">
        <v>8</v>
      </c>
      <c r="CO33" s="36" t="s">
        <v>148</v>
      </c>
      <c r="CP33" s="36">
        <v>3</v>
      </c>
      <c r="CQ33" s="40" t="s">
        <v>146</v>
      </c>
      <c r="CR33" s="40">
        <v>10</v>
      </c>
      <c r="CS33" s="36" t="s">
        <v>140</v>
      </c>
      <c r="CT33" s="51">
        <v>0</v>
      </c>
      <c r="CU33" s="48">
        <f>SUM(CJ33,CL33,CN33,CP33,CR33,CT33)</f>
        <v>28</v>
      </c>
      <c r="CV33" s="41" t="s">
        <v>240</v>
      </c>
    </row>
    <row r="34" spans="1:100" s="32" customFormat="1" ht="24.95" customHeight="1">
      <c r="A34" s="289" t="s">
        <v>134</v>
      </c>
      <c r="B34" s="289" t="s">
        <v>134</v>
      </c>
      <c r="C34" s="519"/>
      <c r="D34" s="528"/>
      <c r="E34" s="528"/>
      <c r="F34" s="528"/>
      <c r="G34" s="42" t="s">
        <v>241</v>
      </c>
      <c r="H34" s="43" t="s">
        <v>242</v>
      </c>
      <c r="I34" s="44" t="s">
        <v>202</v>
      </c>
      <c r="J34" s="44"/>
      <c r="K34" s="45" t="s">
        <v>139</v>
      </c>
      <c r="L34" s="244"/>
      <c r="M34" s="166">
        <f>SUM(AF34+BN34)</f>
        <v>51</v>
      </c>
      <c r="N34" s="167">
        <f>BW34</f>
        <v>26</v>
      </c>
      <c r="O34" s="167">
        <f>CU34</f>
        <v>12</v>
      </c>
      <c r="P34" s="180" t="s">
        <v>147</v>
      </c>
      <c r="Q34" s="181">
        <v>1</v>
      </c>
      <c r="R34" s="222" t="s">
        <v>141</v>
      </c>
      <c r="S34" s="181">
        <v>0</v>
      </c>
      <c r="T34" s="222" t="s">
        <v>145</v>
      </c>
      <c r="U34" s="181">
        <v>7</v>
      </c>
      <c r="V34" s="222" t="s">
        <v>145</v>
      </c>
      <c r="W34" s="181">
        <v>7</v>
      </c>
      <c r="X34" s="222" t="s">
        <v>145</v>
      </c>
      <c r="Y34" s="181">
        <v>8</v>
      </c>
      <c r="Z34" s="222" t="s">
        <v>146</v>
      </c>
      <c r="AA34" s="181">
        <v>10</v>
      </c>
      <c r="AB34" s="222" t="s">
        <v>142</v>
      </c>
      <c r="AC34" s="181">
        <v>2</v>
      </c>
      <c r="AD34" s="222" t="s">
        <v>150</v>
      </c>
      <c r="AE34" s="181">
        <v>8</v>
      </c>
      <c r="AF34" s="211">
        <f>SUM(Q34,S34,U34,W34,Y34,AA34,AC34,AE34)</f>
        <v>43</v>
      </c>
      <c r="AG34" s="35" t="s">
        <v>150</v>
      </c>
      <c r="AH34" s="35" t="s">
        <v>148</v>
      </c>
      <c r="AI34" s="35">
        <v>7</v>
      </c>
      <c r="AJ34" s="40" t="s">
        <v>150</v>
      </c>
      <c r="AK34" s="40" t="s">
        <v>148</v>
      </c>
      <c r="AL34" s="40">
        <v>7</v>
      </c>
      <c r="AM34" s="40" t="s">
        <v>140</v>
      </c>
      <c r="AN34" s="40" t="s">
        <v>140</v>
      </c>
      <c r="AO34" s="46">
        <v>0</v>
      </c>
      <c r="AP34" s="40" t="s">
        <v>145</v>
      </c>
      <c r="AQ34" s="40" t="s">
        <v>145</v>
      </c>
      <c r="AR34" s="46">
        <v>3</v>
      </c>
      <c r="AS34" s="40" t="s">
        <v>145</v>
      </c>
      <c r="AT34" s="40" t="s">
        <v>145</v>
      </c>
      <c r="AU34" s="46">
        <v>3</v>
      </c>
      <c r="AV34" s="40" t="s">
        <v>147</v>
      </c>
      <c r="AW34" s="40" t="s">
        <v>147</v>
      </c>
      <c r="AX34" s="46">
        <v>1</v>
      </c>
      <c r="AY34" s="40" t="s">
        <v>150</v>
      </c>
      <c r="AZ34" s="40" t="s">
        <v>150</v>
      </c>
      <c r="BA34" s="46">
        <v>8</v>
      </c>
      <c r="BB34" s="40" t="s">
        <v>147</v>
      </c>
      <c r="BC34" s="40" t="s">
        <v>147</v>
      </c>
      <c r="BD34" s="46">
        <v>1</v>
      </c>
      <c r="BE34" s="40" t="s">
        <v>147</v>
      </c>
      <c r="BF34" s="40" t="s">
        <v>147</v>
      </c>
      <c r="BG34" s="46">
        <v>1</v>
      </c>
      <c r="BH34" s="40" t="s">
        <v>148</v>
      </c>
      <c r="BI34" s="40" t="s">
        <v>148</v>
      </c>
      <c r="BJ34" s="40">
        <v>5</v>
      </c>
      <c r="BK34" s="40" t="s">
        <v>147</v>
      </c>
      <c r="BL34" s="40" t="s">
        <v>147</v>
      </c>
      <c r="BM34" s="45">
        <v>1</v>
      </c>
      <c r="BN34" s="48">
        <f>MAX($BM34,$BJ34,$BG34,$BD34,$BA34,$AX34,$AU34,$AR34,$AO34,$AL34,$AI34)</f>
        <v>8</v>
      </c>
      <c r="BO34" s="68" t="s">
        <v>148</v>
      </c>
      <c r="BP34" s="188">
        <v>0</v>
      </c>
      <c r="BQ34" s="215" t="s">
        <v>146</v>
      </c>
      <c r="BR34" s="188">
        <v>10</v>
      </c>
      <c r="BS34" s="215" t="s">
        <v>150</v>
      </c>
      <c r="BT34" s="188">
        <v>6</v>
      </c>
      <c r="BU34" s="215" t="s">
        <v>146</v>
      </c>
      <c r="BV34" s="188">
        <v>10</v>
      </c>
      <c r="BW34" s="201">
        <f>SUM($BP34,$BR34,$BT34,$BV34)</f>
        <v>26</v>
      </c>
      <c r="BX34" s="39">
        <v>5</v>
      </c>
      <c r="BY34" s="40">
        <v>5</v>
      </c>
      <c r="BZ34" s="40">
        <v>1</v>
      </c>
      <c r="CA34" s="40">
        <v>1</v>
      </c>
      <c r="CB34" s="40">
        <v>5</v>
      </c>
      <c r="CC34" s="40">
        <v>5</v>
      </c>
      <c r="CD34" s="40">
        <v>1</v>
      </c>
      <c r="CE34" s="40">
        <v>1</v>
      </c>
      <c r="CF34" s="40">
        <v>5</v>
      </c>
      <c r="CG34" s="40">
        <v>1</v>
      </c>
      <c r="CH34" s="40">
        <v>1</v>
      </c>
      <c r="CI34" s="40" t="s">
        <v>147</v>
      </c>
      <c r="CJ34" s="40">
        <v>0</v>
      </c>
      <c r="CK34" s="40" t="s">
        <v>147</v>
      </c>
      <c r="CL34" s="40">
        <v>0</v>
      </c>
      <c r="CM34" s="40" t="s">
        <v>147</v>
      </c>
      <c r="CN34" s="40">
        <v>0</v>
      </c>
      <c r="CO34" s="40" t="s">
        <v>145</v>
      </c>
      <c r="CP34" s="40">
        <v>0</v>
      </c>
      <c r="CQ34" s="40" t="s">
        <v>146</v>
      </c>
      <c r="CR34" s="40">
        <v>10</v>
      </c>
      <c r="CS34" s="40" t="s">
        <v>147</v>
      </c>
      <c r="CT34" s="45">
        <v>2</v>
      </c>
      <c r="CU34" s="48">
        <f>SUM(CJ34,CL34,CN34,CP34,CR34,CT34)</f>
        <v>12</v>
      </c>
      <c r="CV34" s="49" t="s">
        <v>243</v>
      </c>
    </row>
    <row r="35" spans="1:100" s="32" customFormat="1" ht="24.95" customHeight="1">
      <c r="A35" s="519"/>
      <c r="B35" s="512"/>
      <c r="C35" s="511"/>
      <c r="D35" s="526"/>
      <c r="E35" s="308" t="s">
        <v>134</v>
      </c>
      <c r="F35" s="308" t="s">
        <v>134</v>
      </c>
      <c r="G35" s="53" t="s">
        <v>244</v>
      </c>
      <c r="H35" s="43" t="s">
        <v>245</v>
      </c>
      <c r="I35" s="33" t="s">
        <v>137</v>
      </c>
      <c r="J35" s="56" t="s">
        <v>138</v>
      </c>
      <c r="K35" s="34" t="s">
        <v>139</v>
      </c>
      <c r="L35" s="161"/>
      <c r="M35" s="166">
        <f>SUM(AF35+BN35)</f>
        <v>41</v>
      </c>
      <c r="N35" s="167">
        <f>BW35</f>
        <v>18</v>
      </c>
      <c r="O35" s="167">
        <f>CU35</f>
        <v>35</v>
      </c>
      <c r="P35" s="180" t="s">
        <v>140</v>
      </c>
      <c r="Q35" s="181">
        <v>0</v>
      </c>
      <c r="R35" s="228" t="s">
        <v>141</v>
      </c>
      <c r="S35" s="61">
        <v>0</v>
      </c>
      <c r="T35" s="222" t="s">
        <v>142</v>
      </c>
      <c r="U35" s="181">
        <v>2</v>
      </c>
      <c r="V35" s="222" t="s">
        <v>143</v>
      </c>
      <c r="W35" s="181">
        <v>9</v>
      </c>
      <c r="X35" s="222" t="s">
        <v>141</v>
      </c>
      <c r="Y35" s="181">
        <v>0</v>
      </c>
      <c r="Z35" s="222" t="s">
        <v>146</v>
      </c>
      <c r="AA35" s="181">
        <v>10</v>
      </c>
      <c r="AB35" s="222" t="s">
        <v>145</v>
      </c>
      <c r="AC35" s="181">
        <v>7</v>
      </c>
      <c r="AD35" s="222" t="s">
        <v>165</v>
      </c>
      <c r="AE35" s="181">
        <v>3</v>
      </c>
      <c r="AF35" s="211">
        <f>SUM(Q35,S35,U35,W35,Y35,AA35,AC35,AE35)</f>
        <v>31</v>
      </c>
      <c r="AG35" s="37" t="s">
        <v>175</v>
      </c>
      <c r="AH35" s="37" t="s">
        <v>175</v>
      </c>
      <c r="AI35" s="46">
        <v>4</v>
      </c>
      <c r="AJ35" s="37" t="s">
        <v>163</v>
      </c>
      <c r="AK35" s="37" t="s">
        <v>148</v>
      </c>
      <c r="AL35" s="46">
        <v>7</v>
      </c>
      <c r="AM35" s="37" t="s">
        <v>149</v>
      </c>
      <c r="AN35" s="37" t="s">
        <v>149</v>
      </c>
      <c r="AO35" s="46">
        <v>6</v>
      </c>
      <c r="AP35" s="37" t="s">
        <v>151</v>
      </c>
      <c r="AQ35" s="37" t="s">
        <v>151</v>
      </c>
      <c r="AR35" s="46">
        <v>5</v>
      </c>
      <c r="AS35" s="37" t="s">
        <v>143</v>
      </c>
      <c r="AT35" s="37" t="s">
        <v>143</v>
      </c>
      <c r="AU35" s="46">
        <v>7</v>
      </c>
      <c r="AV35" s="37" t="s">
        <v>165</v>
      </c>
      <c r="AW35" s="40" t="s">
        <v>144</v>
      </c>
      <c r="AX35" s="46">
        <v>3</v>
      </c>
      <c r="AY35" s="37" t="s">
        <v>146</v>
      </c>
      <c r="AZ35" s="37" t="s">
        <v>153</v>
      </c>
      <c r="BA35" s="46">
        <v>10</v>
      </c>
      <c r="BB35" s="37" t="s">
        <v>150</v>
      </c>
      <c r="BC35" s="37" t="s">
        <v>152</v>
      </c>
      <c r="BD35" s="46">
        <v>8</v>
      </c>
      <c r="BE35" s="37" t="s">
        <v>163</v>
      </c>
      <c r="BF35" s="37" t="s">
        <v>149</v>
      </c>
      <c r="BG35" s="46">
        <v>7</v>
      </c>
      <c r="BH35" s="37" t="s">
        <v>164</v>
      </c>
      <c r="BI35" s="37" t="s">
        <v>151</v>
      </c>
      <c r="BJ35" s="40">
        <v>6</v>
      </c>
      <c r="BK35" s="37" t="s">
        <v>144</v>
      </c>
      <c r="BL35" s="37" t="s">
        <v>144</v>
      </c>
      <c r="BM35" s="52">
        <v>2</v>
      </c>
      <c r="BN35" s="48">
        <f>MAX($BM35,$BJ35,$BG35,$BD35,$BA35,$AX35,$AU35,$AR35,$AO35,$AL35,$AI35)</f>
        <v>10</v>
      </c>
      <c r="BO35" s="64" t="s">
        <v>152</v>
      </c>
      <c r="BP35" s="188">
        <v>3</v>
      </c>
      <c r="BQ35" s="67" t="s">
        <v>149</v>
      </c>
      <c r="BR35" s="188">
        <v>3</v>
      </c>
      <c r="BS35" s="67" t="s">
        <v>148</v>
      </c>
      <c r="BT35" s="188">
        <v>4</v>
      </c>
      <c r="BU35" s="67" t="s">
        <v>153</v>
      </c>
      <c r="BV35" s="188">
        <v>8</v>
      </c>
      <c r="BW35" s="201">
        <f>SUM($BP35,$BR35,$BT35,$BV35)</f>
        <v>18</v>
      </c>
      <c r="BX35" s="39">
        <v>4</v>
      </c>
      <c r="BY35" s="40">
        <v>3</v>
      </c>
      <c r="BZ35" s="40">
        <v>3</v>
      </c>
      <c r="CA35" s="40">
        <v>4</v>
      </c>
      <c r="CB35" s="40"/>
      <c r="CC35" s="40">
        <v>3</v>
      </c>
      <c r="CD35" s="40">
        <v>7</v>
      </c>
      <c r="CE35" s="40">
        <v>4</v>
      </c>
      <c r="CF35" s="40">
        <v>7</v>
      </c>
      <c r="CG35" s="40">
        <v>4</v>
      </c>
      <c r="CH35" s="40">
        <v>2</v>
      </c>
      <c r="CI35" s="40" t="s">
        <v>147</v>
      </c>
      <c r="CJ35" s="40">
        <v>0</v>
      </c>
      <c r="CK35" s="40" t="s">
        <v>144</v>
      </c>
      <c r="CL35" s="40">
        <v>1</v>
      </c>
      <c r="CM35" s="40" t="s">
        <v>146</v>
      </c>
      <c r="CN35" s="40">
        <v>10</v>
      </c>
      <c r="CO35" s="40" t="s">
        <v>152</v>
      </c>
      <c r="CP35" s="40">
        <v>5</v>
      </c>
      <c r="CQ35" s="40" t="s">
        <v>153</v>
      </c>
      <c r="CR35" s="40">
        <v>9</v>
      </c>
      <c r="CS35" s="40" t="s">
        <v>146</v>
      </c>
      <c r="CT35" s="45">
        <v>10</v>
      </c>
      <c r="CU35" s="48">
        <f>SUM(CJ35,CL35,CN35,CP35,CR35,CT35)</f>
        <v>35</v>
      </c>
      <c r="CV35" s="41" t="s">
        <v>246</v>
      </c>
    </row>
    <row r="36" spans="1:100" s="32" customFormat="1" ht="24.95" customHeight="1">
      <c r="A36" s="519"/>
      <c r="B36" s="513"/>
      <c r="C36" s="519"/>
      <c r="D36" s="528"/>
      <c r="E36" s="309" t="s">
        <v>134</v>
      </c>
      <c r="F36" s="309" t="s">
        <v>134</v>
      </c>
      <c r="G36" s="42" t="s">
        <v>247</v>
      </c>
      <c r="H36" s="43" t="s">
        <v>245</v>
      </c>
      <c r="I36" s="44" t="s">
        <v>137</v>
      </c>
      <c r="J36" s="57" t="s">
        <v>156</v>
      </c>
      <c r="K36" s="45" t="s">
        <v>139</v>
      </c>
      <c r="L36" s="244"/>
      <c r="M36" s="166">
        <f>SUM(AF36+BN36)</f>
        <v>41</v>
      </c>
      <c r="N36" s="167">
        <f>BW36</f>
        <v>18</v>
      </c>
      <c r="O36" s="167">
        <f>CU36</f>
        <v>35</v>
      </c>
      <c r="P36" s="180" t="s">
        <v>140</v>
      </c>
      <c r="Q36" s="181">
        <v>0</v>
      </c>
      <c r="R36" s="222" t="s">
        <v>141</v>
      </c>
      <c r="S36" s="181">
        <v>0</v>
      </c>
      <c r="T36" s="222" t="s">
        <v>142</v>
      </c>
      <c r="U36" s="181">
        <v>2</v>
      </c>
      <c r="V36" s="222" t="s">
        <v>143</v>
      </c>
      <c r="W36" s="181">
        <v>9</v>
      </c>
      <c r="X36" s="222" t="s">
        <v>141</v>
      </c>
      <c r="Y36" s="181">
        <v>0</v>
      </c>
      <c r="Z36" s="222" t="s">
        <v>146</v>
      </c>
      <c r="AA36" s="181">
        <v>10</v>
      </c>
      <c r="AB36" s="222" t="s">
        <v>145</v>
      </c>
      <c r="AC36" s="181">
        <v>7</v>
      </c>
      <c r="AD36" s="222" t="s">
        <v>165</v>
      </c>
      <c r="AE36" s="181">
        <v>3</v>
      </c>
      <c r="AF36" s="211">
        <f>SUM(Q36,S36,U36,W36,Y36,AA36,AC36,AE36)</f>
        <v>31</v>
      </c>
      <c r="AG36" s="40" t="s">
        <v>175</v>
      </c>
      <c r="AH36" s="40" t="s">
        <v>175</v>
      </c>
      <c r="AI36" s="46">
        <v>4</v>
      </c>
      <c r="AJ36" s="40" t="s">
        <v>163</v>
      </c>
      <c r="AK36" s="40" t="s">
        <v>148</v>
      </c>
      <c r="AL36" s="46">
        <v>7</v>
      </c>
      <c r="AM36" s="40" t="s">
        <v>149</v>
      </c>
      <c r="AN36" s="40" t="s">
        <v>149</v>
      </c>
      <c r="AO36" s="46">
        <v>6</v>
      </c>
      <c r="AP36" s="40" t="s">
        <v>151</v>
      </c>
      <c r="AQ36" s="40" t="s">
        <v>151</v>
      </c>
      <c r="AR36" s="46">
        <v>5</v>
      </c>
      <c r="AS36" s="40" t="s">
        <v>143</v>
      </c>
      <c r="AT36" s="40" t="s">
        <v>143</v>
      </c>
      <c r="AU36" s="46">
        <v>7</v>
      </c>
      <c r="AV36" s="40" t="s">
        <v>165</v>
      </c>
      <c r="AW36" s="40" t="s">
        <v>144</v>
      </c>
      <c r="AX36" s="46">
        <v>3</v>
      </c>
      <c r="AY36" s="40" t="s">
        <v>146</v>
      </c>
      <c r="AZ36" s="40" t="s">
        <v>153</v>
      </c>
      <c r="BA36" s="46">
        <v>10</v>
      </c>
      <c r="BB36" s="40" t="s">
        <v>150</v>
      </c>
      <c r="BC36" s="40" t="s">
        <v>152</v>
      </c>
      <c r="BD36" s="46">
        <v>8</v>
      </c>
      <c r="BE36" s="40" t="s">
        <v>163</v>
      </c>
      <c r="BF36" s="40" t="s">
        <v>149</v>
      </c>
      <c r="BG36" s="46">
        <v>7</v>
      </c>
      <c r="BH36" s="40" t="s">
        <v>164</v>
      </c>
      <c r="BI36" s="40" t="s">
        <v>151</v>
      </c>
      <c r="BJ36" s="40">
        <v>6</v>
      </c>
      <c r="BK36" s="40" t="s">
        <v>144</v>
      </c>
      <c r="BL36" s="40" t="s">
        <v>144</v>
      </c>
      <c r="BM36" s="52">
        <v>2</v>
      </c>
      <c r="BN36" s="48">
        <f>MAX($BM36,$BJ36,$BG36,$BD36,$BA36,$AX36,$AU36,$AR36,$AO36,$AL36,$AI36)</f>
        <v>10</v>
      </c>
      <c r="BO36" s="68" t="s">
        <v>152</v>
      </c>
      <c r="BP36" s="188">
        <v>3</v>
      </c>
      <c r="BQ36" s="215" t="s">
        <v>149</v>
      </c>
      <c r="BR36" s="188">
        <v>3</v>
      </c>
      <c r="BS36" s="215" t="s">
        <v>148</v>
      </c>
      <c r="BT36" s="188">
        <v>4</v>
      </c>
      <c r="BU36" s="215" t="s">
        <v>153</v>
      </c>
      <c r="BV36" s="188">
        <v>8</v>
      </c>
      <c r="BW36" s="201">
        <f>SUM($BP36,$BR36,$BT36,$BV36)</f>
        <v>18</v>
      </c>
      <c r="BX36" s="39">
        <v>4</v>
      </c>
      <c r="BY36" s="40">
        <v>3</v>
      </c>
      <c r="BZ36" s="40">
        <v>3</v>
      </c>
      <c r="CA36" s="40">
        <v>4</v>
      </c>
      <c r="CB36" s="40"/>
      <c r="CC36" s="40">
        <v>3</v>
      </c>
      <c r="CD36" s="40">
        <v>7</v>
      </c>
      <c r="CE36" s="40">
        <v>4</v>
      </c>
      <c r="CF36" s="40">
        <v>7</v>
      </c>
      <c r="CG36" s="40">
        <v>4</v>
      </c>
      <c r="CH36" s="40">
        <v>2</v>
      </c>
      <c r="CI36" s="40" t="s">
        <v>147</v>
      </c>
      <c r="CJ36" s="40">
        <v>0</v>
      </c>
      <c r="CK36" s="40" t="s">
        <v>144</v>
      </c>
      <c r="CL36" s="40">
        <v>1</v>
      </c>
      <c r="CM36" s="40" t="s">
        <v>146</v>
      </c>
      <c r="CN36" s="40">
        <v>10</v>
      </c>
      <c r="CO36" s="40" t="s">
        <v>152</v>
      </c>
      <c r="CP36" s="40">
        <v>5</v>
      </c>
      <c r="CQ36" s="40" t="s">
        <v>153</v>
      </c>
      <c r="CR36" s="40">
        <v>9</v>
      </c>
      <c r="CS36" s="40" t="s">
        <v>146</v>
      </c>
      <c r="CT36" s="45">
        <v>10</v>
      </c>
      <c r="CU36" s="48">
        <f>SUM(CJ36,CL36,CN36,CP36,CR36,CT36)</f>
        <v>35</v>
      </c>
      <c r="CV36" s="49" t="s">
        <v>248</v>
      </c>
    </row>
    <row r="37" spans="1:100" s="50" customFormat="1" ht="24.95" customHeight="1">
      <c r="A37" s="519"/>
      <c r="B37" s="512"/>
      <c r="C37" s="519"/>
      <c r="D37" s="526"/>
      <c r="E37" s="526"/>
      <c r="F37" s="537"/>
      <c r="G37" s="53" t="s">
        <v>249</v>
      </c>
      <c r="H37" s="43" t="s">
        <v>250</v>
      </c>
      <c r="I37" s="33" t="s">
        <v>206</v>
      </c>
      <c r="J37" s="33"/>
      <c r="K37" s="34" t="s">
        <v>139</v>
      </c>
      <c r="L37" s="163"/>
      <c r="M37" s="166">
        <f>SUM(AF37+BN37)</f>
        <v>11</v>
      </c>
      <c r="N37" s="313">
        <f>BW37</f>
        <v>24</v>
      </c>
      <c r="O37" s="313">
        <f>CU37</f>
        <v>18</v>
      </c>
      <c r="P37" s="180" t="s">
        <v>140</v>
      </c>
      <c r="Q37" s="181">
        <v>0</v>
      </c>
      <c r="R37" s="222" t="s">
        <v>141</v>
      </c>
      <c r="S37" s="181">
        <v>0</v>
      </c>
      <c r="T37" s="228" t="s">
        <v>251</v>
      </c>
      <c r="U37" s="61">
        <v>1</v>
      </c>
      <c r="V37" s="228" t="s">
        <v>251</v>
      </c>
      <c r="W37" s="61">
        <v>1</v>
      </c>
      <c r="X37" s="222" t="s">
        <v>141</v>
      </c>
      <c r="Y37" s="181">
        <v>0</v>
      </c>
      <c r="Z37" s="222" t="s">
        <v>147</v>
      </c>
      <c r="AA37" s="181">
        <v>2</v>
      </c>
      <c r="AB37" s="222" t="s">
        <v>142</v>
      </c>
      <c r="AC37" s="181">
        <v>2</v>
      </c>
      <c r="AD37" s="222" t="s">
        <v>147</v>
      </c>
      <c r="AE37" s="181">
        <v>0</v>
      </c>
      <c r="AF37" s="211">
        <f>SUM(Q37,S37,U37,W37,Y37,AA37,AC37,AE37)</f>
        <v>6</v>
      </c>
      <c r="AG37" s="37" t="s">
        <v>145</v>
      </c>
      <c r="AH37" s="37" t="s">
        <v>166</v>
      </c>
      <c r="AI37" s="40">
        <v>3</v>
      </c>
      <c r="AJ37" s="37" t="s">
        <v>166</v>
      </c>
      <c r="AK37" s="37" t="s">
        <v>166</v>
      </c>
      <c r="AL37" s="46">
        <v>2</v>
      </c>
      <c r="AM37" s="37" t="s">
        <v>166</v>
      </c>
      <c r="AN37" s="37" t="s">
        <v>166</v>
      </c>
      <c r="AO37" s="46">
        <v>2</v>
      </c>
      <c r="AP37" s="37" t="s">
        <v>175</v>
      </c>
      <c r="AQ37" s="37" t="s">
        <v>166</v>
      </c>
      <c r="AR37" s="46">
        <v>3</v>
      </c>
      <c r="AS37" s="37" t="s">
        <v>149</v>
      </c>
      <c r="AT37" s="37" t="s">
        <v>175</v>
      </c>
      <c r="AU37" s="46">
        <v>5</v>
      </c>
      <c r="AV37" s="37" t="s">
        <v>166</v>
      </c>
      <c r="AW37" s="40" t="s">
        <v>161</v>
      </c>
      <c r="AX37" s="46">
        <v>2</v>
      </c>
      <c r="AY37" s="36" t="s">
        <v>148</v>
      </c>
      <c r="AZ37" s="36" t="s">
        <v>173</v>
      </c>
      <c r="BA37" s="36">
        <v>4</v>
      </c>
      <c r="BB37" s="36" t="s">
        <v>175</v>
      </c>
      <c r="BC37" s="36" t="s">
        <v>175</v>
      </c>
      <c r="BD37" s="36">
        <v>4</v>
      </c>
      <c r="BE37" s="36" t="s">
        <v>148</v>
      </c>
      <c r="BF37" s="36" t="s">
        <v>172</v>
      </c>
      <c r="BG37" s="36">
        <v>5</v>
      </c>
      <c r="BH37" s="37" t="s">
        <v>165</v>
      </c>
      <c r="BI37" s="37" t="s">
        <v>165</v>
      </c>
      <c r="BJ37" s="40">
        <v>3</v>
      </c>
      <c r="BK37" s="37" t="s">
        <v>166</v>
      </c>
      <c r="BL37" s="37" t="s">
        <v>166</v>
      </c>
      <c r="BM37" s="52">
        <v>2</v>
      </c>
      <c r="BN37" s="48">
        <f>MAX($BM37,$BJ37,$BG37,$BD37,$BA37,$AX37,$AU37,$AR37,$AO37,$AL37,$AI37)</f>
        <v>5</v>
      </c>
      <c r="BO37" s="64" t="s">
        <v>148</v>
      </c>
      <c r="BP37" s="188">
        <v>0</v>
      </c>
      <c r="BQ37" s="218" t="s">
        <v>146</v>
      </c>
      <c r="BR37" s="74">
        <v>10</v>
      </c>
      <c r="BS37" s="218" t="s">
        <v>148</v>
      </c>
      <c r="BT37" s="74">
        <v>4</v>
      </c>
      <c r="BU37" s="218" t="s">
        <v>146</v>
      </c>
      <c r="BV37" s="74">
        <v>10</v>
      </c>
      <c r="BW37" s="201">
        <f>SUM($BP37,$BR37,$BT37,$BV37)</f>
        <v>24</v>
      </c>
      <c r="BX37" s="39">
        <v>4</v>
      </c>
      <c r="BY37" s="40">
        <v>4</v>
      </c>
      <c r="BZ37" s="40">
        <v>2</v>
      </c>
      <c r="CA37" s="40">
        <v>3</v>
      </c>
      <c r="CB37" s="40">
        <v>4</v>
      </c>
      <c r="CC37" s="40">
        <v>2</v>
      </c>
      <c r="CD37" s="40">
        <v>5</v>
      </c>
      <c r="CE37" s="40">
        <v>4</v>
      </c>
      <c r="CF37" s="40">
        <v>2</v>
      </c>
      <c r="CG37" s="40">
        <v>4</v>
      </c>
      <c r="CH37" s="40">
        <v>2</v>
      </c>
      <c r="CI37" s="40" t="s">
        <v>147</v>
      </c>
      <c r="CJ37" s="40">
        <v>0</v>
      </c>
      <c r="CK37" s="36" t="s">
        <v>147</v>
      </c>
      <c r="CL37" s="36">
        <v>0</v>
      </c>
      <c r="CM37" s="36" t="s">
        <v>148</v>
      </c>
      <c r="CN37" s="36">
        <v>5</v>
      </c>
      <c r="CO37" s="36" t="s">
        <v>148</v>
      </c>
      <c r="CP37" s="36">
        <v>3</v>
      </c>
      <c r="CQ37" s="40" t="s">
        <v>146</v>
      </c>
      <c r="CR37" s="40">
        <v>10</v>
      </c>
      <c r="CS37" s="36" t="s">
        <v>140</v>
      </c>
      <c r="CT37" s="51">
        <v>0</v>
      </c>
      <c r="CU37" s="48">
        <f>SUM(CJ37,CL37,CN37,CP37,CR37,CT37)</f>
        <v>18</v>
      </c>
      <c r="CV37" s="41" t="s">
        <v>252</v>
      </c>
    </row>
    <row r="38" spans="1:100" s="32" customFormat="1" ht="24.95" customHeight="1">
      <c r="A38" s="519"/>
      <c r="B38" s="512"/>
      <c r="C38" s="519"/>
      <c r="D38" s="526"/>
      <c r="E38" s="526"/>
      <c r="F38" s="537"/>
      <c r="G38" s="53" t="s">
        <v>253</v>
      </c>
      <c r="H38" s="43" t="s">
        <v>254</v>
      </c>
      <c r="I38" s="33" t="s">
        <v>209</v>
      </c>
      <c r="J38" s="33"/>
      <c r="K38" s="34" t="s">
        <v>139</v>
      </c>
      <c r="L38" s="163"/>
      <c r="M38" s="166">
        <f>SUM(AF38+BN38)</f>
        <v>16</v>
      </c>
      <c r="N38" s="167">
        <f>BW38</f>
        <v>20</v>
      </c>
      <c r="O38" s="167">
        <f>CU38</f>
        <v>16</v>
      </c>
      <c r="P38" s="180" t="s">
        <v>140</v>
      </c>
      <c r="Q38" s="181">
        <v>0</v>
      </c>
      <c r="R38" s="222" t="s">
        <v>141</v>
      </c>
      <c r="S38" s="181">
        <v>0</v>
      </c>
      <c r="T38" s="222" t="s">
        <v>170</v>
      </c>
      <c r="U38" s="181">
        <v>1</v>
      </c>
      <c r="V38" s="222" t="s">
        <v>189</v>
      </c>
      <c r="W38" s="181">
        <v>3</v>
      </c>
      <c r="X38" s="222" t="s">
        <v>141</v>
      </c>
      <c r="Y38" s="181">
        <v>0</v>
      </c>
      <c r="Z38" s="222" t="s">
        <v>147</v>
      </c>
      <c r="AA38" s="181">
        <v>2</v>
      </c>
      <c r="AB38" s="222" t="s">
        <v>142</v>
      </c>
      <c r="AC38" s="181">
        <v>2</v>
      </c>
      <c r="AD38" s="222" t="s">
        <v>144</v>
      </c>
      <c r="AE38" s="181">
        <v>2</v>
      </c>
      <c r="AF38" s="211">
        <f>SUM(Q38,S38,U38,W38,Y38,AA38,AC38,AE38)</f>
        <v>10</v>
      </c>
      <c r="AG38" s="36" t="s">
        <v>149</v>
      </c>
      <c r="AH38" s="36" t="s">
        <v>145</v>
      </c>
      <c r="AI38" s="36">
        <v>5</v>
      </c>
      <c r="AJ38" s="36" t="s">
        <v>152</v>
      </c>
      <c r="AK38" s="36" t="s">
        <v>172</v>
      </c>
      <c r="AL38" s="36">
        <v>6</v>
      </c>
      <c r="AM38" s="37" t="s">
        <v>145</v>
      </c>
      <c r="AN38" s="37" t="s">
        <v>145</v>
      </c>
      <c r="AO38" s="46">
        <v>3</v>
      </c>
      <c r="AP38" s="36" t="s">
        <v>172</v>
      </c>
      <c r="AQ38" s="36" t="s">
        <v>145</v>
      </c>
      <c r="AR38" s="36">
        <v>4</v>
      </c>
      <c r="AS38" s="37" t="s">
        <v>173</v>
      </c>
      <c r="AT38" s="37" t="s">
        <v>173</v>
      </c>
      <c r="AU38" s="46">
        <v>3</v>
      </c>
      <c r="AV38" s="37" t="s">
        <v>144</v>
      </c>
      <c r="AW38" s="40" t="s">
        <v>161</v>
      </c>
      <c r="AX38" s="46">
        <v>2</v>
      </c>
      <c r="AY38" s="36" t="s">
        <v>149</v>
      </c>
      <c r="AZ38" s="36" t="s">
        <v>145</v>
      </c>
      <c r="BA38" s="36">
        <v>5</v>
      </c>
      <c r="BB38" s="37" t="s">
        <v>145</v>
      </c>
      <c r="BC38" s="37" t="s">
        <v>145</v>
      </c>
      <c r="BD38" s="46">
        <v>3</v>
      </c>
      <c r="BE38" s="36" t="s">
        <v>152</v>
      </c>
      <c r="BF38" s="36" t="s">
        <v>172</v>
      </c>
      <c r="BG38" s="36">
        <v>6</v>
      </c>
      <c r="BH38" s="36" t="s">
        <v>165</v>
      </c>
      <c r="BI38" s="36" t="s">
        <v>172</v>
      </c>
      <c r="BJ38" s="36">
        <v>4</v>
      </c>
      <c r="BK38" s="37" t="s">
        <v>140</v>
      </c>
      <c r="BL38" s="37" t="s">
        <v>140</v>
      </c>
      <c r="BM38" s="45">
        <v>0</v>
      </c>
      <c r="BN38" s="48">
        <f>MAX($BM38,$BJ38,$BG38,$BD38,$BA38,$AX38,$AU38,$AR38,$AO38,$AL38,$AI38)</f>
        <v>6</v>
      </c>
      <c r="BO38" s="64" t="s">
        <v>148</v>
      </c>
      <c r="BP38" s="188">
        <v>0</v>
      </c>
      <c r="BQ38" s="67" t="s">
        <v>153</v>
      </c>
      <c r="BR38" s="188">
        <v>8</v>
      </c>
      <c r="BS38" s="67" t="s">
        <v>148</v>
      </c>
      <c r="BT38" s="188">
        <v>4</v>
      </c>
      <c r="BU38" s="67" t="s">
        <v>153</v>
      </c>
      <c r="BV38" s="188">
        <v>8</v>
      </c>
      <c r="BW38" s="201">
        <f>SUM($BP38,$BR38,$BT38,$BV38)</f>
        <v>20</v>
      </c>
      <c r="BX38" s="39">
        <v>4</v>
      </c>
      <c r="BY38" s="40">
        <v>4</v>
      </c>
      <c r="BZ38" s="40">
        <v>2</v>
      </c>
      <c r="CA38" s="40">
        <v>2</v>
      </c>
      <c r="CB38" s="40">
        <v>1</v>
      </c>
      <c r="CC38" s="40">
        <v>2</v>
      </c>
      <c r="CD38" s="40">
        <v>3</v>
      </c>
      <c r="CE38" s="40">
        <v>3</v>
      </c>
      <c r="CF38" s="40">
        <v>5</v>
      </c>
      <c r="CG38" s="40">
        <v>3</v>
      </c>
      <c r="CH38" s="40">
        <v>1</v>
      </c>
      <c r="CI38" s="40" t="s">
        <v>147</v>
      </c>
      <c r="CJ38" s="40">
        <v>0</v>
      </c>
      <c r="CK38" s="40" t="s">
        <v>147</v>
      </c>
      <c r="CL38" s="40">
        <v>0</v>
      </c>
      <c r="CM38" s="40" t="s">
        <v>144</v>
      </c>
      <c r="CN38" s="40">
        <v>2</v>
      </c>
      <c r="CO38" s="40" t="s">
        <v>172</v>
      </c>
      <c r="CP38" s="40">
        <v>2</v>
      </c>
      <c r="CQ38" s="40" t="s">
        <v>146</v>
      </c>
      <c r="CR38" s="40">
        <v>10</v>
      </c>
      <c r="CS38" s="40" t="s">
        <v>166</v>
      </c>
      <c r="CT38" s="45">
        <v>2</v>
      </c>
      <c r="CU38" s="48">
        <f>SUM(CJ38,CL38,CN38,CP38,CR38,CT38)</f>
        <v>16</v>
      </c>
      <c r="CV38" s="41" t="s">
        <v>255</v>
      </c>
    </row>
    <row r="39" spans="1:100" s="50" customFormat="1" ht="24.95" customHeight="1">
      <c r="A39" s="519"/>
      <c r="B39" s="512"/>
      <c r="C39" s="519"/>
      <c r="D39" s="526"/>
      <c r="E39" s="526"/>
      <c r="F39" s="537"/>
      <c r="G39" s="53" t="s">
        <v>256</v>
      </c>
      <c r="H39" s="43" t="s">
        <v>257</v>
      </c>
      <c r="I39" s="33" t="s">
        <v>206</v>
      </c>
      <c r="J39" s="33"/>
      <c r="K39" s="34" t="s">
        <v>139</v>
      </c>
      <c r="L39" s="161"/>
      <c r="M39" s="166">
        <f>SUM(AF39+BN39)</f>
        <v>34</v>
      </c>
      <c r="N39" s="167">
        <f>BW39</f>
        <v>24</v>
      </c>
      <c r="O39" s="167">
        <f>CU39</f>
        <v>18</v>
      </c>
      <c r="P39" s="180" t="s">
        <v>140</v>
      </c>
      <c r="Q39" s="181">
        <v>0</v>
      </c>
      <c r="R39" s="222" t="s">
        <v>189</v>
      </c>
      <c r="S39" s="181">
        <v>4</v>
      </c>
      <c r="T39" s="222" t="s">
        <v>171</v>
      </c>
      <c r="U39" s="181">
        <v>4</v>
      </c>
      <c r="V39" s="222" t="s">
        <v>162</v>
      </c>
      <c r="W39" s="181">
        <v>5</v>
      </c>
      <c r="X39" s="222" t="s">
        <v>162</v>
      </c>
      <c r="Y39" s="181">
        <v>5</v>
      </c>
      <c r="Z39" s="222" t="s">
        <v>145</v>
      </c>
      <c r="AA39" s="181">
        <v>4</v>
      </c>
      <c r="AB39" s="222" t="s">
        <v>171</v>
      </c>
      <c r="AC39" s="181">
        <v>4</v>
      </c>
      <c r="AD39" s="222" t="s">
        <v>144</v>
      </c>
      <c r="AE39" s="181">
        <v>2</v>
      </c>
      <c r="AF39" s="211">
        <f>SUM(Q39,S39,U39,W39,Y39,AA39,AC39,AE39)</f>
        <v>28</v>
      </c>
      <c r="AG39" s="37" t="s">
        <v>151</v>
      </c>
      <c r="AH39" s="37" t="s">
        <v>165</v>
      </c>
      <c r="AI39" s="46">
        <v>4</v>
      </c>
      <c r="AJ39" s="37" t="s">
        <v>151</v>
      </c>
      <c r="AK39" s="37" t="s">
        <v>151</v>
      </c>
      <c r="AL39" s="46">
        <v>5</v>
      </c>
      <c r="AM39" s="37" t="s">
        <v>166</v>
      </c>
      <c r="AN39" s="37" t="s">
        <v>166</v>
      </c>
      <c r="AO39" s="46">
        <v>2</v>
      </c>
      <c r="AP39" s="37" t="s">
        <v>173</v>
      </c>
      <c r="AQ39" s="37" t="s">
        <v>166</v>
      </c>
      <c r="AR39" s="46">
        <v>3</v>
      </c>
      <c r="AS39" s="37" t="s">
        <v>151</v>
      </c>
      <c r="AT39" s="37" t="s">
        <v>151</v>
      </c>
      <c r="AU39" s="46">
        <v>5</v>
      </c>
      <c r="AV39" s="37" t="s">
        <v>166</v>
      </c>
      <c r="AW39" s="40" t="s">
        <v>166</v>
      </c>
      <c r="AX39" s="46">
        <v>2</v>
      </c>
      <c r="AY39" s="37" t="s">
        <v>149</v>
      </c>
      <c r="AZ39" s="37" t="s">
        <v>149</v>
      </c>
      <c r="BA39" s="46">
        <v>6</v>
      </c>
      <c r="BB39" s="37" t="s">
        <v>165</v>
      </c>
      <c r="BC39" s="37" t="s">
        <v>165</v>
      </c>
      <c r="BD39" s="46">
        <v>3</v>
      </c>
      <c r="BE39" s="37" t="s">
        <v>149</v>
      </c>
      <c r="BF39" s="37" t="s">
        <v>172</v>
      </c>
      <c r="BG39" s="46">
        <v>5</v>
      </c>
      <c r="BH39" s="37" t="s">
        <v>151</v>
      </c>
      <c r="BI39" s="37" t="s">
        <v>165</v>
      </c>
      <c r="BJ39" s="40">
        <v>4</v>
      </c>
      <c r="BK39" s="37" t="s">
        <v>166</v>
      </c>
      <c r="BL39" s="37" t="s">
        <v>166</v>
      </c>
      <c r="BM39" s="52">
        <v>2</v>
      </c>
      <c r="BN39" s="48">
        <f>MAX($BM39,$BJ39,$BG39,$BD39,$BA39,$AX39,$AU39,$AR39,$AO39,$AL39,$AI39)</f>
        <v>6</v>
      </c>
      <c r="BO39" s="64" t="s">
        <v>152</v>
      </c>
      <c r="BP39" s="188">
        <v>3</v>
      </c>
      <c r="BQ39" s="67" t="s">
        <v>153</v>
      </c>
      <c r="BR39" s="188">
        <v>8</v>
      </c>
      <c r="BS39" s="67" t="s">
        <v>152</v>
      </c>
      <c r="BT39" s="188">
        <v>5</v>
      </c>
      <c r="BU39" s="67" t="s">
        <v>153</v>
      </c>
      <c r="BV39" s="188">
        <v>8</v>
      </c>
      <c r="BW39" s="201">
        <f>SUM($BP39,$BR39,$BT39,$BV39)</f>
        <v>24</v>
      </c>
      <c r="BX39" s="39">
        <v>2</v>
      </c>
      <c r="BY39" s="40">
        <v>3</v>
      </c>
      <c r="BZ39" s="40">
        <v>1</v>
      </c>
      <c r="CA39" s="40">
        <v>1</v>
      </c>
      <c r="CB39" s="40">
        <v>2</v>
      </c>
      <c r="CC39" s="40">
        <v>1</v>
      </c>
      <c r="CD39" s="40">
        <v>3</v>
      </c>
      <c r="CE39" s="40">
        <v>4</v>
      </c>
      <c r="CF39" s="40">
        <v>3</v>
      </c>
      <c r="CG39" s="40">
        <v>2</v>
      </c>
      <c r="CH39" s="40">
        <v>1</v>
      </c>
      <c r="CI39" s="40" t="s">
        <v>147</v>
      </c>
      <c r="CJ39" s="40">
        <v>0</v>
      </c>
      <c r="CK39" s="40" t="s">
        <v>147</v>
      </c>
      <c r="CL39" s="40">
        <v>0</v>
      </c>
      <c r="CM39" s="40" t="s">
        <v>147</v>
      </c>
      <c r="CN39" s="40">
        <v>0</v>
      </c>
      <c r="CO39" s="40" t="s">
        <v>149</v>
      </c>
      <c r="CP39" s="40">
        <v>4</v>
      </c>
      <c r="CQ39" s="40" t="s">
        <v>146</v>
      </c>
      <c r="CR39" s="40">
        <v>10</v>
      </c>
      <c r="CS39" s="40" t="s">
        <v>175</v>
      </c>
      <c r="CT39" s="45">
        <v>4</v>
      </c>
      <c r="CU39" s="48">
        <f>SUM(CJ39,CL39,CN39,CP39,CR39,CT39)</f>
        <v>18</v>
      </c>
      <c r="CV39" s="41"/>
    </row>
    <row r="40" spans="1:100" s="50" customFormat="1" ht="24.95" customHeight="1">
      <c r="A40" s="519"/>
      <c r="B40" s="512"/>
      <c r="C40" s="300" t="s">
        <v>134</v>
      </c>
      <c r="D40" s="300" t="s">
        <v>134</v>
      </c>
      <c r="E40" s="534"/>
      <c r="F40" s="537"/>
      <c r="G40" s="53" t="s">
        <v>258</v>
      </c>
      <c r="H40" s="43" t="s">
        <v>259</v>
      </c>
      <c r="I40" s="33" t="s">
        <v>209</v>
      </c>
      <c r="J40" s="33"/>
      <c r="K40" s="34" t="s">
        <v>139</v>
      </c>
      <c r="L40" s="163"/>
      <c r="M40" s="166">
        <f>SUM(AF40+BN40)</f>
        <v>35</v>
      </c>
      <c r="N40" s="167">
        <f>BW40</f>
        <v>31</v>
      </c>
      <c r="O40" s="167">
        <f>CU40</f>
        <v>10</v>
      </c>
      <c r="P40" s="180" t="s">
        <v>140</v>
      </c>
      <c r="Q40" s="181">
        <v>0</v>
      </c>
      <c r="R40" s="228" t="s">
        <v>141</v>
      </c>
      <c r="S40" s="61">
        <v>0</v>
      </c>
      <c r="T40" s="222" t="s">
        <v>170</v>
      </c>
      <c r="U40" s="181">
        <v>1</v>
      </c>
      <c r="V40" s="222" t="s">
        <v>147</v>
      </c>
      <c r="W40" s="181">
        <v>6</v>
      </c>
      <c r="X40" s="228" t="s">
        <v>147</v>
      </c>
      <c r="Y40" s="61">
        <v>8</v>
      </c>
      <c r="Z40" s="222" t="s">
        <v>146</v>
      </c>
      <c r="AA40" s="181">
        <v>10</v>
      </c>
      <c r="AB40" s="222" t="s">
        <v>142</v>
      </c>
      <c r="AC40" s="181">
        <v>2</v>
      </c>
      <c r="AD40" s="222" t="s">
        <v>147</v>
      </c>
      <c r="AE40" s="181">
        <v>0</v>
      </c>
      <c r="AF40" s="211">
        <f>SUM(Q40,S40,U40,W40,Y40,AA40,AC40,AE40)</f>
        <v>27</v>
      </c>
      <c r="AG40" s="37" t="s">
        <v>145</v>
      </c>
      <c r="AH40" s="37" t="s">
        <v>145</v>
      </c>
      <c r="AI40" s="40">
        <v>3</v>
      </c>
      <c r="AJ40" s="36" t="s">
        <v>148</v>
      </c>
      <c r="AK40" s="36" t="s">
        <v>148</v>
      </c>
      <c r="AL40" s="36">
        <v>5</v>
      </c>
      <c r="AM40" s="37" t="s">
        <v>145</v>
      </c>
      <c r="AN40" s="37" t="s">
        <v>145</v>
      </c>
      <c r="AO40" s="46">
        <v>3</v>
      </c>
      <c r="AP40" s="37" t="s">
        <v>145</v>
      </c>
      <c r="AQ40" s="37" t="s">
        <v>145</v>
      </c>
      <c r="AR40" s="46">
        <v>3</v>
      </c>
      <c r="AS40" s="36" t="s">
        <v>148</v>
      </c>
      <c r="AT40" s="36" t="s">
        <v>148</v>
      </c>
      <c r="AU40" s="36">
        <v>5</v>
      </c>
      <c r="AV40" s="37" t="s">
        <v>147</v>
      </c>
      <c r="AW40" s="40" t="s">
        <v>147</v>
      </c>
      <c r="AX40" s="46">
        <v>1</v>
      </c>
      <c r="AY40" s="37" t="s">
        <v>140</v>
      </c>
      <c r="AZ40" s="37" t="s">
        <v>140</v>
      </c>
      <c r="BA40" s="46">
        <v>0</v>
      </c>
      <c r="BB40" s="37" t="s">
        <v>150</v>
      </c>
      <c r="BC40" s="37" t="s">
        <v>150</v>
      </c>
      <c r="BD40" s="46">
        <v>8</v>
      </c>
      <c r="BE40" s="37" t="s">
        <v>145</v>
      </c>
      <c r="BF40" s="37" t="s">
        <v>145</v>
      </c>
      <c r="BG40" s="46">
        <v>3</v>
      </c>
      <c r="BH40" s="37" t="s">
        <v>147</v>
      </c>
      <c r="BI40" s="37" t="s">
        <v>147</v>
      </c>
      <c r="BJ40" s="40">
        <v>1</v>
      </c>
      <c r="BK40" s="37" t="s">
        <v>140</v>
      </c>
      <c r="BL40" s="37" t="s">
        <v>140</v>
      </c>
      <c r="BM40" s="45">
        <v>0</v>
      </c>
      <c r="BN40" s="48">
        <f>MAX($BM40,$BJ40,$BG40,$BD40,$BA40,$AX40,$AU40,$AR40,$AO40,$AL40,$AI40)</f>
        <v>8</v>
      </c>
      <c r="BO40" s="64" t="s">
        <v>150</v>
      </c>
      <c r="BP40" s="188">
        <v>5</v>
      </c>
      <c r="BQ40" s="67" t="s">
        <v>146</v>
      </c>
      <c r="BR40" s="188">
        <v>10</v>
      </c>
      <c r="BS40" s="67" t="s">
        <v>150</v>
      </c>
      <c r="BT40" s="188">
        <v>6</v>
      </c>
      <c r="BU40" s="67" t="s">
        <v>146</v>
      </c>
      <c r="BV40" s="188">
        <v>10</v>
      </c>
      <c r="BW40" s="201">
        <f>SUM($BP40,$BR40,$BT40,$BV40)</f>
        <v>31</v>
      </c>
      <c r="BX40" s="39">
        <v>1</v>
      </c>
      <c r="BY40" s="40">
        <v>1</v>
      </c>
      <c r="BZ40" s="40">
        <v>1</v>
      </c>
      <c r="CA40" s="40">
        <v>1</v>
      </c>
      <c r="CB40" s="40">
        <v>1</v>
      </c>
      <c r="CC40" s="40">
        <v>1</v>
      </c>
      <c r="CD40" s="40">
        <v>1</v>
      </c>
      <c r="CE40" s="40">
        <v>1</v>
      </c>
      <c r="CF40" s="40">
        <v>1</v>
      </c>
      <c r="CG40" s="40">
        <v>1</v>
      </c>
      <c r="CH40" s="40">
        <v>1</v>
      </c>
      <c r="CI40" s="40" t="s">
        <v>147</v>
      </c>
      <c r="CJ40" s="40">
        <v>0</v>
      </c>
      <c r="CK40" s="40" t="s">
        <v>147</v>
      </c>
      <c r="CL40" s="40">
        <v>0</v>
      </c>
      <c r="CM40" s="40" t="s">
        <v>147</v>
      </c>
      <c r="CN40" s="40">
        <v>0</v>
      </c>
      <c r="CO40" s="40" t="s">
        <v>145</v>
      </c>
      <c r="CP40" s="40">
        <v>0</v>
      </c>
      <c r="CQ40" s="40" t="s">
        <v>146</v>
      </c>
      <c r="CR40" s="40">
        <v>10</v>
      </c>
      <c r="CS40" s="40" t="s">
        <v>140</v>
      </c>
      <c r="CT40" s="45">
        <v>0</v>
      </c>
      <c r="CU40" s="48">
        <f>SUM(CJ40,CL40,CN40,CP40,CR40,CT40)</f>
        <v>10</v>
      </c>
      <c r="CV40" s="41"/>
    </row>
    <row r="41" spans="1:100" s="32" customFormat="1" ht="24.95" customHeight="1">
      <c r="A41" s="519"/>
      <c r="B41" s="512"/>
      <c r="C41" s="519"/>
      <c r="D41" s="526"/>
      <c r="E41" s="308" t="s">
        <v>134</v>
      </c>
      <c r="F41" s="308" t="s">
        <v>134</v>
      </c>
      <c r="G41" s="53" t="s">
        <v>260</v>
      </c>
      <c r="H41" s="43" t="s">
        <v>261</v>
      </c>
      <c r="I41" s="33" t="s">
        <v>262</v>
      </c>
      <c r="J41" s="33"/>
      <c r="K41" s="34" t="s">
        <v>239</v>
      </c>
      <c r="L41" s="163"/>
      <c r="M41" s="166">
        <f>SUM(AF41+BN41)</f>
        <v>21</v>
      </c>
      <c r="N41" s="167">
        <f>BW41</f>
        <v>14</v>
      </c>
      <c r="O41" s="167">
        <f>CU41</f>
        <v>24</v>
      </c>
      <c r="P41" s="180" t="s">
        <v>140</v>
      </c>
      <c r="Q41" s="181">
        <v>0</v>
      </c>
      <c r="R41" s="222" t="s">
        <v>141</v>
      </c>
      <c r="S41" s="181">
        <v>0</v>
      </c>
      <c r="T41" s="222" t="s">
        <v>141</v>
      </c>
      <c r="U41" s="181">
        <v>0</v>
      </c>
      <c r="V41" s="222" t="s">
        <v>142</v>
      </c>
      <c r="W41" s="181">
        <v>2</v>
      </c>
      <c r="X41" s="222" t="s">
        <v>140</v>
      </c>
      <c r="Y41" s="181">
        <v>6</v>
      </c>
      <c r="Z41" s="222" t="s">
        <v>150</v>
      </c>
      <c r="AA41" s="181">
        <v>9</v>
      </c>
      <c r="AB41" s="222" t="s">
        <v>141</v>
      </c>
      <c r="AC41" s="181">
        <v>0</v>
      </c>
      <c r="AD41" s="222" t="s">
        <v>147</v>
      </c>
      <c r="AE41" s="181">
        <v>0</v>
      </c>
      <c r="AF41" s="211">
        <f>SUM(Q41,S41,U41,W41,Y41,AA41,AC41,AE41)</f>
        <v>17</v>
      </c>
      <c r="AG41" s="37" t="s">
        <v>140</v>
      </c>
      <c r="AH41" s="37" t="s">
        <v>140</v>
      </c>
      <c r="AI41" s="40">
        <v>0</v>
      </c>
      <c r="AJ41" s="37" t="s">
        <v>140</v>
      </c>
      <c r="AK41" s="37" t="s">
        <v>140</v>
      </c>
      <c r="AL41" s="40">
        <v>0</v>
      </c>
      <c r="AM41" s="37" t="s">
        <v>140</v>
      </c>
      <c r="AN41" s="37" t="s">
        <v>140</v>
      </c>
      <c r="AO41" s="46">
        <v>0</v>
      </c>
      <c r="AP41" s="37" t="s">
        <v>140</v>
      </c>
      <c r="AQ41" s="37" t="s">
        <v>140</v>
      </c>
      <c r="AR41" s="46">
        <v>0</v>
      </c>
      <c r="AS41" s="36" t="s">
        <v>150</v>
      </c>
      <c r="AT41" s="36" t="s">
        <v>140</v>
      </c>
      <c r="AU41" s="36">
        <v>4</v>
      </c>
      <c r="AV41" s="37" t="s">
        <v>140</v>
      </c>
      <c r="AW41" s="40" t="s">
        <v>140</v>
      </c>
      <c r="AX41" s="46">
        <v>0</v>
      </c>
      <c r="AY41" s="37" t="s">
        <v>140</v>
      </c>
      <c r="AZ41" s="37" t="s">
        <v>140</v>
      </c>
      <c r="BA41" s="46">
        <v>0</v>
      </c>
      <c r="BB41" s="37" t="s">
        <v>140</v>
      </c>
      <c r="BC41" s="37" t="s">
        <v>140</v>
      </c>
      <c r="BD41" s="46">
        <v>0</v>
      </c>
      <c r="BE41" s="37" t="s">
        <v>140</v>
      </c>
      <c r="BF41" s="37" t="s">
        <v>140</v>
      </c>
      <c r="BG41" s="46">
        <v>0</v>
      </c>
      <c r="BH41" s="37" t="s">
        <v>140</v>
      </c>
      <c r="BI41" s="37" t="s">
        <v>140</v>
      </c>
      <c r="BJ41" s="40">
        <v>0</v>
      </c>
      <c r="BK41" s="37" t="s">
        <v>147</v>
      </c>
      <c r="BL41" s="37" t="s">
        <v>147</v>
      </c>
      <c r="BM41" s="45">
        <v>1</v>
      </c>
      <c r="BN41" s="48">
        <f>MAX($BM41,$BJ41,$BG41,$BD41,$BA41,$AX41,$AU41,$AR41,$AO41,$AL41,$AI41)</f>
        <v>4</v>
      </c>
      <c r="BO41" s="64" t="s">
        <v>148</v>
      </c>
      <c r="BP41" s="188">
        <v>0</v>
      </c>
      <c r="BQ41" s="67" t="s">
        <v>145</v>
      </c>
      <c r="BR41" s="188">
        <v>0</v>
      </c>
      <c r="BS41" s="67" t="s">
        <v>148</v>
      </c>
      <c r="BT41" s="188">
        <v>4</v>
      </c>
      <c r="BU41" s="67" t="s">
        <v>146</v>
      </c>
      <c r="BV41" s="188">
        <v>10</v>
      </c>
      <c r="BW41" s="201">
        <f>SUM($BP41,$BR41,$BT41,$BV41)</f>
        <v>14</v>
      </c>
      <c r="BX41" s="39">
        <v>6</v>
      </c>
      <c r="BY41" s="40">
        <v>5</v>
      </c>
      <c r="BZ41" s="40">
        <v>3</v>
      </c>
      <c r="CA41" s="40">
        <v>4</v>
      </c>
      <c r="CB41" s="40">
        <v>11</v>
      </c>
      <c r="CC41" s="40">
        <v>1</v>
      </c>
      <c r="CD41" s="40">
        <v>7</v>
      </c>
      <c r="CE41" s="40">
        <v>8</v>
      </c>
      <c r="CF41" s="40">
        <v>2</v>
      </c>
      <c r="CG41" s="40">
        <v>10</v>
      </c>
      <c r="CH41" s="40">
        <v>9</v>
      </c>
      <c r="CI41" s="40" t="s">
        <v>147</v>
      </c>
      <c r="CJ41" s="40">
        <v>0</v>
      </c>
      <c r="CK41" s="40" t="s">
        <v>147</v>
      </c>
      <c r="CL41" s="40">
        <v>0</v>
      </c>
      <c r="CM41" s="40" t="s">
        <v>150</v>
      </c>
      <c r="CN41" s="40">
        <v>8</v>
      </c>
      <c r="CO41" s="40" t="s">
        <v>145</v>
      </c>
      <c r="CP41" s="40">
        <v>0</v>
      </c>
      <c r="CQ41" s="40" t="s">
        <v>146</v>
      </c>
      <c r="CR41" s="40">
        <v>10</v>
      </c>
      <c r="CS41" s="40" t="s">
        <v>148</v>
      </c>
      <c r="CT41" s="45">
        <v>6</v>
      </c>
      <c r="CU41" s="48">
        <f>SUM(CJ41,CL41,CN41,CP41,CR41,CT41)</f>
        <v>24</v>
      </c>
      <c r="CV41" s="41"/>
    </row>
    <row r="42" spans="1:100" s="50" customFormat="1" ht="24.95" customHeight="1">
      <c r="A42" s="519"/>
      <c r="B42" s="512"/>
      <c r="C42" s="519"/>
      <c r="D42" s="526"/>
      <c r="E42" s="526"/>
      <c r="F42" s="537"/>
      <c r="G42" s="53" t="s">
        <v>263</v>
      </c>
      <c r="H42" s="43" t="s">
        <v>264</v>
      </c>
      <c r="I42" s="33" t="s">
        <v>265</v>
      </c>
      <c r="J42" s="33"/>
      <c r="K42" s="34" t="s">
        <v>139</v>
      </c>
      <c r="L42" s="161"/>
      <c r="M42" s="166">
        <f>SUM(AF42+BN42)</f>
        <v>17</v>
      </c>
      <c r="N42" s="167">
        <f>BW42</f>
        <v>26</v>
      </c>
      <c r="O42" s="167">
        <f>CU42</f>
        <v>16</v>
      </c>
      <c r="P42" s="180" t="s">
        <v>140</v>
      </c>
      <c r="Q42" s="181">
        <v>0</v>
      </c>
      <c r="R42" s="228" t="s">
        <v>141</v>
      </c>
      <c r="S42" s="61">
        <v>0</v>
      </c>
      <c r="T42" s="222" t="s">
        <v>141</v>
      </c>
      <c r="U42" s="181">
        <v>0</v>
      </c>
      <c r="V42" s="222" t="s">
        <v>142</v>
      </c>
      <c r="W42" s="181">
        <v>2</v>
      </c>
      <c r="X42" s="228" t="s">
        <v>141</v>
      </c>
      <c r="Y42" s="61">
        <v>0</v>
      </c>
      <c r="Z42" s="222" t="s">
        <v>148</v>
      </c>
      <c r="AA42" s="181">
        <v>7</v>
      </c>
      <c r="AB42" s="222" t="s">
        <v>142</v>
      </c>
      <c r="AC42" s="181">
        <v>2</v>
      </c>
      <c r="AD42" s="222" t="s">
        <v>147</v>
      </c>
      <c r="AE42" s="181">
        <v>0</v>
      </c>
      <c r="AF42" s="211">
        <f>SUM(Q42,S42,U42,W42,Y42,AA42,AC42,AE42)</f>
        <v>11</v>
      </c>
      <c r="AG42" s="37" t="s">
        <v>145</v>
      </c>
      <c r="AH42" s="37" t="s">
        <v>145</v>
      </c>
      <c r="AI42" s="40">
        <v>3</v>
      </c>
      <c r="AJ42" s="37" t="s">
        <v>150</v>
      </c>
      <c r="AK42" s="37" t="s">
        <v>145</v>
      </c>
      <c r="AL42" s="40">
        <v>6</v>
      </c>
      <c r="AM42" s="37" t="s">
        <v>145</v>
      </c>
      <c r="AN42" s="37" t="s">
        <v>145</v>
      </c>
      <c r="AO42" s="46">
        <v>3</v>
      </c>
      <c r="AP42" s="37" t="s">
        <v>145</v>
      </c>
      <c r="AQ42" s="37" t="s">
        <v>145</v>
      </c>
      <c r="AR42" s="46">
        <v>3</v>
      </c>
      <c r="AS42" s="37" t="s">
        <v>145</v>
      </c>
      <c r="AT42" s="37" t="s">
        <v>145</v>
      </c>
      <c r="AU42" s="46">
        <v>3</v>
      </c>
      <c r="AV42" s="37" t="s">
        <v>145</v>
      </c>
      <c r="AW42" s="40" t="s">
        <v>145</v>
      </c>
      <c r="AX42" s="46">
        <v>3</v>
      </c>
      <c r="AY42" s="37" t="s">
        <v>148</v>
      </c>
      <c r="AZ42" s="37" t="s">
        <v>148</v>
      </c>
      <c r="BA42" s="46">
        <v>5</v>
      </c>
      <c r="BB42" s="37" t="s">
        <v>140</v>
      </c>
      <c r="BC42" s="37" t="s">
        <v>140</v>
      </c>
      <c r="BD42" s="46">
        <v>0</v>
      </c>
      <c r="BE42" s="37" t="s">
        <v>148</v>
      </c>
      <c r="BF42" s="37" t="s">
        <v>148</v>
      </c>
      <c r="BG42" s="46">
        <v>5</v>
      </c>
      <c r="BH42" s="37" t="s">
        <v>145</v>
      </c>
      <c r="BI42" s="37" t="s">
        <v>145</v>
      </c>
      <c r="BJ42" s="40">
        <v>3</v>
      </c>
      <c r="BK42" s="37" t="s">
        <v>140</v>
      </c>
      <c r="BL42" s="37" t="s">
        <v>140</v>
      </c>
      <c r="BM42" s="45">
        <v>0</v>
      </c>
      <c r="BN42" s="48">
        <f>MAX($BM42,$BJ42,$BG42,$BD42,$BA42,$AX42,$AU42,$AR42,$AO42,$AL42,$AI42)</f>
        <v>6</v>
      </c>
      <c r="BO42" s="64" t="s">
        <v>148</v>
      </c>
      <c r="BP42" s="188">
        <v>0</v>
      </c>
      <c r="BQ42" s="67" t="s">
        <v>146</v>
      </c>
      <c r="BR42" s="188">
        <v>10</v>
      </c>
      <c r="BS42" s="67" t="s">
        <v>150</v>
      </c>
      <c r="BT42" s="188">
        <v>6</v>
      </c>
      <c r="BU42" s="67" t="s">
        <v>146</v>
      </c>
      <c r="BV42" s="188">
        <v>10</v>
      </c>
      <c r="BW42" s="201">
        <f>SUM($BP42,$BR42,$BT42,$BV42)</f>
        <v>26</v>
      </c>
      <c r="BX42" s="39">
        <v>1</v>
      </c>
      <c r="BY42" s="40">
        <v>1</v>
      </c>
      <c r="BZ42" s="40">
        <v>1</v>
      </c>
      <c r="CA42" s="40">
        <v>1</v>
      </c>
      <c r="CB42" s="40">
        <v>1</v>
      </c>
      <c r="CC42" s="40">
        <v>1</v>
      </c>
      <c r="CD42" s="40">
        <v>1</v>
      </c>
      <c r="CE42" s="40">
        <v>1</v>
      </c>
      <c r="CF42" s="40">
        <v>1</v>
      </c>
      <c r="CG42" s="40">
        <v>1</v>
      </c>
      <c r="CH42" s="40">
        <v>1</v>
      </c>
      <c r="CI42" s="40" t="s">
        <v>147</v>
      </c>
      <c r="CJ42" s="40">
        <v>0</v>
      </c>
      <c r="CK42" s="40" t="s">
        <v>147</v>
      </c>
      <c r="CL42" s="40">
        <v>0</v>
      </c>
      <c r="CM42" s="40" t="s">
        <v>145</v>
      </c>
      <c r="CN42" s="40">
        <v>3</v>
      </c>
      <c r="CO42" s="40" t="s">
        <v>148</v>
      </c>
      <c r="CP42" s="40">
        <v>3</v>
      </c>
      <c r="CQ42" s="40" t="s">
        <v>146</v>
      </c>
      <c r="CR42" s="40">
        <v>10</v>
      </c>
      <c r="CS42" s="40" t="s">
        <v>140</v>
      </c>
      <c r="CT42" s="45">
        <v>0</v>
      </c>
      <c r="CU42" s="48">
        <f>SUM(CJ42,CL42,CN42,CP42,CR42,CT42)</f>
        <v>16</v>
      </c>
      <c r="CV42" s="41"/>
    </row>
    <row r="43" spans="1:100" s="50" customFormat="1" ht="24.95" customHeight="1">
      <c r="A43" s="519"/>
      <c r="B43" s="512"/>
      <c r="C43" s="531" t="s">
        <v>213</v>
      </c>
      <c r="D43" s="526"/>
      <c r="E43" s="308" t="s">
        <v>134</v>
      </c>
      <c r="F43" s="308" t="s">
        <v>134</v>
      </c>
      <c r="G43" s="53" t="s">
        <v>266</v>
      </c>
      <c r="H43" s="186" t="s">
        <v>267</v>
      </c>
      <c r="I43" s="33" t="s">
        <v>184</v>
      </c>
      <c r="J43" s="33"/>
      <c r="K43" s="34" t="s">
        <v>139</v>
      </c>
      <c r="L43" s="163" t="s">
        <v>134</v>
      </c>
      <c r="M43" s="166">
        <f>SUM(AF43+BN43)</f>
        <v>41</v>
      </c>
      <c r="N43" s="167">
        <f>BW43</f>
        <v>31</v>
      </c>
      <c r="O43" s="167">
        <f>CU43</f>
        <v>20</v>
      </c>
      <c r="P43" s="180" t="s">
        <v>140</v>
      </c>
      <c r="Q43" s="181">
        <v>0</v>
      </c>
      <c r="R43" s="222" t="s">
        <v>140</v>
      </c>
      <c r="S43" s="181">
        <v>6</v>
      </c>
      <c r="T43" s="222" t="s">
        <v>166</v>
      </c>
      <c r="U43" s="181">
        <v>6</v>
      </c>
      <c r="V43" s="222" t="s">
        <v>166</v>
      </c>
      <c r="W43" s="181">
        <v>6</v>
      </c>
      <c r="X43" s="222" t="s">
        <v>140</v>
      </c>
      <c r="Y43" s="181">
        <v>6</v>
      </c>
      <c r="Z43" s="222" t="s">
        <v>145</v>
      </c>
      <c r="AA43" s="181">
        <v>4</v>
      </c>
      <c r="AB43" s="222" t="s">
        <v>189</v>
      </c>
      <c r="AC43" s="181">
        <v>3</v>
      </c>
      <c r="AD43" s="222" t="s">
        <v>144</v>
      </c>
      <c r="AE43" s="181">
        <v>2</v>
      </c>
      <c r="AF43" s="211">
        <f>SUM(Q43,S43,U43,W43,Y43,AA43,AC43,AE43)</f>
        <v>33</v>
      </c>
      <c r="AG43" s="36" t="s">
        <v>152</v>
      </c>
      <c r="AH43" s="36" t="s">
        <v>148</v>
      </c>
      <c r="AI43" s="36">
        <v>6</v>
      </c>
      <c r="AJ43" s="36" t="s">
        <v>152</v>
      </c>
      <c r="AK43" s="36" t="s">
        <v>148</v>
      </c>
      <c r="AL43" s="36">
        <v>6</v>
      </c>
      <c r="AM43" s="36" t="s">
        <v>172</v>
      </c>
      <c r="AN43" s="36" t="s">
        <v>172</v>
      </c>
      <c r="AO43" s="36">
        <v>4</v>
      </c>
      <c r="AP43" s="36" t="s">
        <v>172</v>
      </c>
      <c r="AQ43" s="36" t="s">
        <v>145</v>
      </c>
      <c r="AR43" s="36">
        <v>4</v>
      </c>
      <c r="AS43" s="36" t="s">
        <v>172</v>
      </c>
      <c r="AT43" s="36" t="s">
        <v>173</v>
      </c>
      <c r="AU43" s="36">
        <v>4</v>
      </c>
      <c r="AV43" s="37" t="s">
        <v>144</v>
      </c>
      <c r="AW43" s="40" t="s">
        <v>161</v>
      </c>
      <c r="AX43" s="46">
        <v>2</v>
      </c>
      <c r="AY43" s="36" t="s">
        <v>150</v>
      </c>
      <c r="AZ43" s="36" t="s">
        <v>152</v>
      </c>
      <c r="BA43" s="36">
        <v>8</v>
      </c>
      <c r="BB43" s="37" t="s">
        <v>165</v>
      </c>
      <c r="BC43" s="37" t="s">
        <v>165</v>
      </c>
      <c r="BD43" s="46">
        <v>3</v>
      </c>
      <c r="BE43" s="36" t="s">
        <v>152</v>
      </c>
      <c r="BF43" s="36" t="s">
        <v>148</v>
      </c>
      <c r="BG43" s="36">
        <v>6</v>
      </c>
      <c r="BH43" s="37" t="s">
        <v>165</v>
      </c>
      <c r="BI43" s="37" t="s">
        <v>165</v>
      </c>
      <c r="BJ43" s="40">
        <v>3</v>
      </c>
      <c r="BK43" s="37" t="s">
        <v>161</v>
      </c>
      <c r="BL43" s="37" t="s">
        <v>161</v>
      </c>
      <c r="BM43" s="52">
        <v>1</v>
      </c>
      <c r="BN43" s="48">
        <f>MAX($BM43,$BJ43,$BG43,$BD43,$BA43,$AX43,$AU43,$AR43,$AO43,$AL43,$AI43)</f>
        <v>8</v>
      </c>
      <c r="BO43" s="64" t="s">
        <v>150</v>
      </c>
      <c r="BP43" s="188">
        <v>5</v>
      </c>
      <c r="BQ43" s="67" t="s">
        <v>146</v>
      </c>
      <c r="BR43" s="188">
        <v>10</v>
      </c>
      <c r="BS43" s="67" t="s">
        <v>150</v>
      </c>
      <c r="BT43" s="188">
        <v>6</v>
      </c>
      <c r="BU43" s="67" t="s">
        <v>146</v>
      </c>
      <c r="BV43" s="188">
        <v>10</v>
      </c>
      <c r="BW43" s="201">
        <f>SUM($BP43,$BR43,$BT43,$BV43)</f>
        <v>31</v>
      </c>
      <c r="BX43" s="39">
        <v>4</v>
      </c>
      <c r="BY43" s="40">
        <v>5</v>
      </c>
      <c r="BZ43" s="40">
        <v>2</v>
      </c>
      <c r="CA43" s="40">
        <v>2</v>
      </c>
      <c r="CB43" s="40">
        <v>2</v>
      </c>
      <c r="CC43" s="40">
        <v>2</v>
      </c>
      <c r="CD43" s="40">
        <v>5</v>
      </c>
      <c r="CE43" s="40">
        <v>5</v>
      </c>
      <c r="CF43" s="40">
        <v>5</v>
      </c>
      <c r="CG43" s="40">
        <v>3</v>
      </c>
      <c r="CH43" s="40">
        <v>1</v>
      </c>
      <c r="CI43" s="40" t="s">
        <v>147</v>
      </c>
      <c r="CJ43" s="40">
        <v>0</v>
      </c>
      <c r="CK43" s="40" t="s">
        <v>147</v>
      </c>
      <c r="CL43" s="40">
        <v>0</v>
      </c>
      <c r="CM43" s="40" t="s">
        <v>165</v>
      </c>
      <c r="CN43" s="40">
        <v>3</v>
      </c>
      <c r="CO43" s="40" t="s">
        <v>172</v>
      </c>
      <c r="CP43" s="40">
        <v>2</v>
      </c>
      <c r="CQ43" s="40" t="s">
        <v>146</v>
      </c>
      <c r="CR43" s="40">
        <v>10</v>
      </c>
      <c r="CS43" s="40" t="s">
        <v>151</v>
      </c>
      <c r="CT43" s="45">
        <v>5</v>
      </c>
      <c r="CU43" s="48">
        <f>SUM(CJ43,CL43,CN43,CP43,CR43,CT43)</f>
        <v>20</v>
      </c>
      <c r="CV43" s="41" t="s">
        <v>268</v>
      </c>
    </row>
    <row r="44" spans="1:100" s="32" customFormat="1" ht="24.95" customHeight="1">
      <c r="A44" s="286" t="s">
        <v>134</v>
      </c>
      <c r="B44" s="286" t="s">
        <v>134</v>
      </c>
      <c r="C44" s="530" t="s">
        <v>134</v>
      </c>
      <c r="D44" s="300" t="s">
        <v>134</v>
      </c>
      <c r="E44" s="534"/>
      <c r="F44" s="537"/>
      <c r="G44" s="53" t="s">
        <v>269</v>
      </c>
      <c r="H44" s="43" t="s">
        <v>270</v>
      </c>
      <c r="I44" s="33" t="s">
        <v>209</v>
      </c>
      <c r="J44" s="33"/>
      <c r="K44" s="34" t="s">
        <v>139</v>
      </c>
      <c r="L44" s="163" t="s">
        <v>134</v>
      </c>
      <c r="M44" s="166">
        <f>SUM(AF44+BN44)</f>
        <v>70</v>
      </c>
      <c r="N44" s="167">
        <f>BW44</f>
        <v>32</v>
      </c>
      <c r="O44" s="313">
        <f>CU44</f>
        <v>16</v>
      </c>
      <c r="P44" s="180" t="s">
        <v>150</v>
      </c>
      <c r="Q44" s="181">
        <v>8</v>
      </c>
      <c r="R44" s="222" t="s">
        <v>145</v>
      </c>
      <c r="S44" s="181">
        <v>8</v>
      </c>
      <c r="T44" s="222" t="s">
        <v>142</v>
      </c>
      <c r="U44" s="181">
        <v>2</v>
      </c>
      <c r="V44" s="222" t="s">
        <v>148</v>
      </c>
      <c r="W44" s="181">
        <v>8</v>
      </c>
      <c r="X44" s="222" t="s">
        <v>145</v>
      </c>
      <c r="Y44" s="181">
        <v>8</v>
      </c>
      <c r="Z44" s="222" t="s">
        <v>146</v>
      </c>
      <c r="AA44" s="181">
        <v>10</v>
      </c>
      <c r="AB44" s="222" t="s">
        <v>146</v>
      </c>
      <c r="AC44" s="181">
        <v>10</v>
      </c>
      <c r="AD44" s="222" t="s">
        <v>150</v>
      </c>
      <c r="AE44" s="181">
        <v>8</v>
      </c>
      <c r="AF44" s="211">
        <f>SUM(Q44,S44,U44,W44,Y44,AA44,AC44,AE44)</f>
        <v>62</v>
      </c>
      <c r="AG44" s="37" t="s">
        <v>145</v>
      </c>
      <c r="AH44" s="37" t="s">
        <v>145</v>
      </c>
      <c r="AI44" s="40">
        <v>3</v>
      </c>
      <c r="AJ44" s="37" t="s">
        <v>150</v>
      </c>
      <c r="AK44" s="37" t="s">
        <v>150</v>
      </c>
      <c r="AL44" s="40">
        <v>8</v>
      </c>
      <c r="AM44" s="37" t="s">
        <v>140</v>
      </c>
      <c r="AN44" s="37" t="s">
        <v>140</v>
      </c>
      <c r="AO44" s="46">
        <v>0</v>
      </c>
      <c r="AP44" s="37" t="s">
        <v>145</v>
      </c>
      <c r="AQ44" s="37" t="s">
        <v>145</v>
      </c>
      <c r="AR44" s="46">
        <v>3</v>
      </c>
      <c r="AS44" s="37" t="s">
        <v>147</v>
      </c>
      <c r="AT44" s="37" t="s">
        <v>147</v>
      </c>
      <c r="AU44" s="46">
        <v>1</v>
      </c>
      <c r="AV44" s="37" t="s">
        <v>147</v>
      </c>
      <c r="AW44" s="40" t="s">
        <v>147</v>
      </c>
      <c r="AX44" s="46">
        <v>1</v>
      </c>
      <c r="AY44" s="37" t="s">
        <v>147</v>
      </c>
      <c r="AZ44" s="37" t="s">
        <v>147</v>
      </c>
      <c r="BA44" s="46">
        <v>1</v>
      </c>
      <c r="BB44" s="37" t="s">
        <v>147</v>
      </c>
      <c r="BC44" s="37" t="s">
        <v>147</v>
      </c>
      <c r="BD44" s="46">
        <v>1</v>
      </c>
      <c r="BE44" s="37" t="s">
        <v>147</v>
      </c>
      <c r="BF44" s="37" t="s">
        <v>147</v>
      </c>
      <c r="BG44" s="46">
        <v>1</v>
      </c>
      <c r="BH44" s="37" t="s">
        <v>147</v>
      </c>
      <c r="BI44" s="37" t="s">
        <v>147</v>
      </c>
      <c r="BJ44" s="40">
        <v>1</v>
      </c>
      <c r="BK44" s="37" t="s">
        <v>140</v>
      </c>
      <c r="BL44" s="37" t="s">
        <v>140</v>
      </c>
      <c r="BM44" s="45">
        <v>0</v>
      </c>
      <c r="BN44" s="48">
        <f>MAX($BM44,$BJ44,$BG44,$BD44,$BA44,$AX44,$AU44,$AR44,$AO44,$AL44,$AI44)</f>
        <v>8</v>
      </c>
      <c r="BO44" s="64" t="s">
        <v>146</v>
      </c>
      <c r="BP44" s="188">
        <v>10</v>
      </c>
      <c r="BQ44" s="67" t="s">
        <v>150</v>
      </c>
      <c r="BR44" s="188">
        <v>6</v>
      </c>
      <c r="BS44" s="67" t="s">
        <v>150</v>
      </c>
      <c r="BT44" s="188">
        <v>6</v>
      </c>
      <c r="BU44" s="67" t="s">
        <v>146</v>
      </c>
      <c r="BV44" s="188">
        <v>10</v>
      </c>
      <c r="BW44" s="201">
        <f>SUM($BP44,$BR44,$BT44,$BV44)</f>
        <v>32</v>
      </c>
      <c r="BX44" s="39">
        <v>1</v>
      </c>
      <c r="BY44" s="40">
        <v>5</v>
      </c>
      <c r="BZ44" s="40">
        <v>1</v>
      </c>
      <c r="CA44" s="40">
        <v>1</v>
      </c>
      <c r="CB44" s="40">
        <v>1</v>
      </c>
      <c r="CC44" s="40">
        <v>1</v>
      </c>
      <c r="CD44" s="40">
        <v>1</v>
      </c>
      <c r="CE44" s="40">
        <v>1</v>
      </c>
      <c r="CF44" s="40">
        <v>1</v>
      </c>
      <c r="CG44" s="40">
        <v>1</v>
      </c>
      <c r="CH44" s="40">
        <v>1</v>
      </c>
      <c r="CI44" s="40" t="s">
        <v>147</v>
      </c>
      <c r="CJ44" s="40">
        <v>0</v>
      </c>
      <c r="CK44" s="40" t="s">
        <v>147</v>
      </c>
      <c r="CL44" s="40">
        <v>0</v>
      </c>
      <c r="CM44" s="40" t="s">
        <v>147</v>
      </c>
      <c r="CN44" s="40">
        <v>0</v>
      </c>
      <c r="CO44" s="40" t="s">
        <v>145</v>
      </c>
      <c r="CP44" s="40">
        <v>0</v>
      </c>
      <c r="CQ44" s="40" t="s">
        <v>146</v>
      </c>
      <c r="CR44" s="40">
        <v>10</v>
      </c>
      <c r="CS44" s="36" t="s">
        <v>164</v>
      </c>
      <c r="CT44" s="51">
        <v>6</v>
      </c>
      <c r="CU44" s="48">
        <f>SUM(CJ44,CL44,CN44,CP44,CR44,CT44)</f>
        <v>16</v>
      </c>
      <c r="CV44" s="41" t="s">
        <v>271</v>
      </c>
    </row>
    <row r="45" spans="1:100" s="32" customFormat="1" ht="24.95" customHeight="1">
      <c r="A45" s="289" t="s">
        <v>134</v>
      </c>
      <c r="B45" s="289" t="s">
        <v>134</v>
      </c>
      <c r="C45" s="519"/>
      <c r="D45" s="526"/>
      <c r="E45" s="308" t="s">
        <v>134</v>
      </c>
      <c r="F45" s="308" t="s">
        <v>134</v>
      </c>
      <c r="G45" s="53" t="s">
        <v>272</v>
      </c>
      <c r="H45" s="43" t="s">
        <v>273</v>
      </c>
      <c r="I45" s="44" t="s">
        <v>238</v>
      </c>
      <c r="J45" s="44"/>
      <c r="K45" s="45" t="s">
        <v>139</v>
      </c>
      <c r="L45" s="163"/>
      <c r="M45" s="166">
        <f>SUM(AF45+BN45)</f>
        <v>68</v>
      </c>
      <c r="N45" s="167">
        <f>BW45</f>
        <v>25</v>
      </c>
      <c r="O45" s="313">
        <f>CU45</f>
        <v>21</v>
      </c>
      <c r="P45" s="180" t="s">
        <v>147</v>
      </c>
      <c r="Q45" s="181">
        <v>1</v>
      </c>
      <c r="R45" s="228" t="s">
        <v>143</v>
      </c>
      <c r="S45" s="61">
        <v>9</v>
      </c>
      <c r="T45" s="222" t="s">
        <v>149</v>
      </c>
      <c r="U45" s="181">
        <v>8</v>
      </c>
      <c r="V45" s="228" t="s">
        <v>174</v>
      </c>
      <c r="W45" s="61">
        <v>7</v>
      </c>
      <c r="X45" s="222" t="s">
        <v>149</v>
      </c>
      <c r="Y45" s="181">
        <v>9</v>
      </c>
      <c r="Z45" s="222" t="s">
        <v>146</v>
      </c>
      <c r="AA45" s="181">
        <v>10</v>
      </c>
      <c r="AB45" s="228" t="s">
        <v>164</v>
      </c>
      <c r="AC45" s="61">
        <v>8</v>
      </c>
      <c r="AD45" s="222" t="s">
        <v>152</v>
      </c>
      <c r="AE45" s="181">
        <v>7</v>
      </c>
      <c r="AF45" s="211">
        <f>SUM(Q45,S45,U45,W45,Y45,AA45,AC45,AE45)</f>
        <v>59</v>
      </c>
      <c r="AG45" s="36" t="s">
        <v>152</v>
      </c>
      <c r="AH45" s="36" t="s">
        <v>149</v>
      </c>
      <c r="AI45" s="36">
        <v>7</v>
      </c>
      <c r="AJ45" s="36" t="s">
        <v>163</v>
      </c>
      <c r="AK45" s="36" t="s">
        <v>149</v>
      </c>
      <c r="AL45" s="36">
        <v>7</v>
      </c>
      <c r="AM45" s="40" t="s">
        <v>166</v>
      </c>
      <c r="AN45" s="40" t="s">
        <v>166</v>
      </c>
      <c r="AO45" s="46">
        <v>2</v>
      </c>
      <c r="AP45" s="40" t="s">
        <v>173</v>
      </c>
      <c r="AQ45" s="40" t="s">
        <v>166</v>
      </c>
      <c r="AR45" s="46">
        <v>3</v>
      </c>
      <c r="AS45" s="40" t="s">
        <v>165</v>
      </c>
      <c r="AT45" s="40" t="s">
        <v>165</v>
      </c>
      <c r="AU45" s="46">
        <v>3</v>
      </c>
      <c r="AV45" s="36" t="s">
        <v>172</v>
      </c>
      <c r="AW45" s="36" t="s">
        <v>172</v>
      </c>
      <c r="AX45" s="36">
        <v>4</v>
      </c>
      <c r="AY45" s="36" t="s">
        <v>152</v>
      </c>
      <c r="AZ45" s="36" t="s">
        <v>149</v>
      </c>
      <c r="BA45" s="36">
        <v>7</v>
      </c>
      <c r="BB45" s="36" t="s">
        <v>153</v>
      </c>
      <c r="BC45" s="36" t="s">
        <v>153</v>
      </c>
      <c r="BD45" s="36">
        <v>9</v>
      </c>
      <c r="BE45" s="36" t="s">
        <v>149</v>
      </c>
      <c r="BF45" s="36" t="s">
        <v>149</v>
      </c>
      <c r="BG45" s="36">
        <v>6</v>
      </c>
      <c r="BH45" s="36" t="s">
        <v>151</v>
      </c>
      <c r="BI45" s="36" t="s">
        <v>151</v>
      </c>
      <c r="BJ45" s="36">
        <v>5</v>
      </c>
      <c r="BK45" s="40" t="s">
        <v>161</v>
      </c>
      <c r="BL45" s="40" t="s">
        <v>161</v>
      </c>
      <c r="BM45" s="52">
        <v>1</v>
      </c>
      <c r="BN45" s="48">
        <f>MAX($BM45,$BJ45,$BG45,$BD45,$BA45,$AX45,$AU45,$AR45,$AO45,$AL45,$AI45)</f>
        <v>9</v>
      </c>
      <c r="BO45" s="68" t="s">
        <v>150</v>
      </c>
      <c r="BP45" s="188">
        <v>5</v>
      </c>
      <c r="BQ45" s="215" t="s">
        <v>150</v>
      </c>
      <c r="BR45" s="188">
        <v>6</v>
      </c>
      <c r="BS45" s="215" t="s">
        <v>150</v>
      </c>
      <c r="BT45" s="188">
        <v>6</v>
      </c>
      <c r="BU45" s="215" t="s">
        <v>153</v>
      </c>
      <c r="BV45" s="188">
        <v>8</v>
      </c>
      <c r="BW45" s="201">
        <f>SUM($BP45,$BR45,$BT45,$BV45)</f>
        <v>25</v>
      </c>
      <c r="BX45" s="39">
        <v>7</v>
      </c>
      <c r="BY45" s="40">
        <v>9</v>
      </c>
      <c r="BZ45" s="40">
        <v>2</v>
      </c>
      <c r="CA45" s="40">
        <v>2</v>
      </c>
      <c r="CB45" s="40">
        <v>4</v>
      </c>
      <c r="CC45" s="40">
        <v>4</v>
      </c>
      <c r="CD45" s="40">
        <v>10</v>
      </c>
      <c r="CE45" s="40">
        <v>8</v>
      </c>
      <c r="CF45" s="40">
        <v>7</v>
      </c>
      <c r="CG45" s="40">
        <v>6</v>
      </c>
      <c r="CH45" s="40">
        <v>2</v>
      </c>
      <c r="CI45" s="40" t="s">
        <v>147</v>
      </c>
      <c r="CJ45" s="40">
        <v>0</v>
      </c>
      <c r="CK45" s="40" t="s">
        <v>147</v>
      </c>
      <c r="CL45" s="40">
        <v>0</v>
      </c>
      <c r="CM45" s="40" t="s">
        <v>165</v>
      </c>
      <c r="CN45" s="40">
        <v>3</v>
      </c>
      <c r="CO45" s="40" t="s">
        <v>172</v>
      </c>
      <c r="CP45" s="40">
        <v>2</v>
      </c>
      <c r="CQ45" s="40" t="s">
        <v>146</v>
      </c>
      <c r="CR45" s="40">
        <v>10</v>
      </c>
      <c r="CS45" s="36" t="s">
        <v>164</v>
      </c>
      <c r="CT45" s="51">
        <v>6</v>
      </c>
      <c r="CU45" s="48">
        <f>SUM(CJ45,CL45,CN45,CP45,CR45,CT45)</f>
        <v>21</v>
      </c>
      <c r="CV45" s="49" t="s">
        <v>274</v>
      </c>
    </row>
    <row r="46" spans="1:100" s="50" customFormat="1" ht="24.95" customHeight="1">
      <c r="A46" s="519"/>
      <c r="B46" s="513"/>
      <c r="C46" s="519"/>
      <c r="D46" s="526"/>
      <c r="E46" s="526"/>
      <c r="F46" s="537"/>
      <c r="G46" s="53" t="s">
        <v>275</v>
      </c>
      <c r="H46" s="43" t="s">
        <v>276</v>
      </c>
      <c r="I46" s="44" t="s">
        <v>277</v>
      </c>
      <c r="J46" s="44"/>
      <c r="K46" s="45" t="s">
        <v>139</v>
      </c>
      <c r="L46" s="162"/>
      <c r="M46" s="166">
        <f>SUM(AF46+BN46)</f>
        <v>33</v>
      </c>
      <c r="N46" s="167">
        <f>BW46</f>
        <v>24</v>
      </c>
      <c r="O46" s="167">
        <f>CU46</f>
        <v>16</v>
      </c>
      <c r="P46" s="180" t="s">
        <v>140</v>
      </c>
      <c r="Q46" s="181">
        <v>0</v>
      </c>
      <c r="R46" s="222" t="s">
        <v>140</v>
      </c>
      <c r="S46" s="181">
        <v>6</v>
      </c>
      <c r="T46" s="222" t="s">
        <v>170</v>
      </c>
      <c r="U46" s="181">
        <v>1</v>
      </c>
      <c r="V46" s="222" t="s">
        <v>189</v>
      </c>
      <c r="W46" s="181">
        <v>3</v>
      </c>
      <c r="X46" s="222" t="s">
        <v>140</v>
      </c>
      <c r="Y46" s="181">
        <v>6</v>
      </c>
      <c r="Z46" s="222" t="s">
        <v>146</v>
      </c>
      <c r="AA46" s="181">
        <v>10</v>
      </c>
      <c r="AB46" s="222" t="s">
        <v>141</v>
      </c>
      <c r="AC46" s="181">
        <v>0</v>
      </c>
      <c r="AD46" s="222" t="s">
        <v>165</v>
      </c>
      <c r="AE46" s="181">
        <v>3</v>
      </c>
      <c r="AF46" s="211">
        <f>SUM(Q46,S46,U46,W46,Y46,AA46,AC46,AE46)</f>
        <v>29</v>
      </c>
      <c r="AG46" s="40" t="s">
        <v>175</v>
      </c>
      <c r="AH46" s="40" t="s">
        <v>166</v>
      </c>
      <c r="AI46" s="46">
        <v>3</v>
      </c>
      <c r="AJ46" s="36" t="s">
        <v>151</v>
      </c>
      <c r="AK46" s="36" t="s">
        <v>165</v>
      </c>
      <c r="AL46" s="36">
        <v>4</v>
      </c>
      <c r="AM46" s="40" t="s">
        <v>166</v>
      </c>
      <c r="AN46" s="40" t="s">
        <v>166</v>
      </c>
      <c r="AO46" s="46">
        <v>2</v>
      </c>
      <c r="AP46" s="40" t="s">
        <v>173</v>
      </c>
      <c r="AQ46" s="40" t="s">
        <v>166</v>
      </c>
      <c r="AR46" s="46">
        <v>3</v>
      </c>
      <c r="AS46" s="40" t="s">
        <v>140</v>
      </c>
      <c r="AT46" s="40" t="s">
        <v>140</v>
      </c>
      <c r="AU46" s="46">
        <v>0</v>
      </c>
      <c r="AV46" s="40" t="s">
        <v>166</v>
      </c>
      <c r="AW46" s="40" t="s">
        <v>140</v>
      </c>
      <c r="AX46" s="46">
        <v>1</v>
      </c>
      <c r="AY46" s="40" t="s">
        <v>175</v>
      </c>
      <c r="AZ46" s="40" t="s">
        <v>166</v>
      </c>
      <c r="BA46" s="46">
        <v>3</v>
      </c>
      <c r="BB46" s="40" t="s">
        <v>145</v>
      </c>
      <c r="BC46" s="40" t="s">
        <v>145</v>
      </c>
      <c r="BD46" s="46">
        <v>3</v>
      </c>
      <c r="BE46" s="36" t="s">
        <v>151</v>
      </c>
      <c r="BF46" s="36" t="s">
        <v>144</v>
      </c>
      <c r="BG46" s="36">
        <v>4</v>
      </c>
      <c r="BH46" s="40" t="s">
        <v>165</v>
      </c>
      <c r="BI46" s="40" t="s">
        <v>165</v>
      </c>
      <c r="BJ46" s="40">
        <v>3</v>
      </c>
      <c r="BK46" s="40" t="s">
        <v>140</v>
      </c>
      <c r="BL46" s="40" t="s">
        <v>140</v>
      </c>
      <c r="BM46" s="45">
        <v>0</v>
      </c>
      <c r="BN46" s="48">
        <f>MAX($BM46,$BJ46,$BG46,$BD46,$BA46,$AX46,$AU46,$AR46,$AO46,$AL46,$AI46)</f>
        <v>4</v>
      </c>
      <c r="BO46" s="68" t="s">
        <v>152</v>
      </c>
      <c r="BP46" s="188">
        <v>3</v>
      </c>
      <c r="BQ46" s="215" t="s">
        <v>153</v>
      </c>
      <c r="BR46" s="188">
        <v>8</v>
      </c>
      <c r="BS46" s="215" t="s">
        <v>152</v>
      </c>
      <c r="BT46" s="188">
        <v>5</v>
      </c>
      <c r="BU46" s="215" t="s">
        <v>153</v>
      </c>
      <c r="BV46" s="188">
        <v>8</v>
      </c>
      <c r="BW46" s="201">
        <f>SUM($BP46,$BR46,$BT46,$BV46)</f>
        <v>24</v>
      </c>
      <c r="BX46" s="39">
        <v>5</v>
      </c>
      <c r="BY46" s="40">
        <v>5</v>
      </c>
      <c r="BZ46" s="40">
        <v>2</v>
      </c>
      <c r="CA46" s="40">
        <v>2</v>
      </c>
      <c r="CB46" s="40">
        <v>1</v>
      </c>
      <c r="CC46" s="40">
        <v>2</v>
      </c>
      <c r="CD46" s="40">
        <v>3</v>
      </c>
      <c r="CE46" s="40">
        <v>3</v>
      </c>
      <c r="CF46" s="40">
        <v>6</v>
      </c>
      <c r="CG46" s="40">
        <v>3</v>
      </c>
      <c r="CH46" s="40">
        <v>1</v>
      </c>
      <c r="CI46" s="40" t="s">
        <v>147</v>
      </c>
      <c r="CJ46" s="40">
        <v>0</v>
      </c>
      <c r="CK46" s="40" t="s">
        <v>147</v>
      </c>
      <c r="CL46" s="40">
        <v>0</v>
      </c>
      <c r="CM46" s="40" t="s">
        <v>144</v>
      </c>
      <c r="CN46" s="40">
        <v>2</v>
      </c>
      <c r="CO46" s="40" t="s">
        <v>172</v>
      </c>
      <c r="CP46" s="40">
        <v>2</v>
      </c>
      <c r="CQ46" s="40" t="s">
        <v>146</v>
      </c>
      <c r="CR46" s="40">
        <v>10</v>
      </c>
      <c r="CS46" s="40" t="s">
        <v>166</v>
      </c>
      <c r="CT46" s="45">
        <v>2</v>
      </c>
      <c r="CU46" s="48">
        <f>SUM(CJ46,CL46,CN46,CP46,CR46,CT46)</f>
        <v>16</v>
      </c>
      <c r="CV46" s="49" t="s">
        <v>278</v>
      </c>
    </row>
    <row r="47" spans="1:100" s="50" customFormat="1" ht="24.95" customHeight="1">
      <c r="A47" s="521" t="s">
        <v>213</v>
      </c>
      <c r="B47" s="512"/>
      <c r="C47" s="519"/>
      <c r="D47" s="526"/>
      <c r="E47" s="308" t="s">
        <v>134</v>
      </c>
      <c r="F47" s="308" t="s">
        <v>134</v>
      </c>
      <c r="G47" s="53" t="s">
        <v>279</v>
      </c>
      <c r="H47" s="186" t="s">
        <v>280</v>
      </c>
      <c r="I47" s="33" t="s">
        <v>281</v>
      </c>
      <c r="J47" s="56" t="s">
        <v>138</v>
      </c>
      <c r="K47" s="34" t="s">
        <v>139</v>
      </c>
      <c r="L47" s="163"/>
      <c r="M47" s="166">
        <f>SUM(AF47+BN47)</f>
        <v>43</v>
      </c>
      <c r="N47" s="313">
        <f>BW47</f>
        <v>16</v>
      </c>
      <c r="O47" s="313">
        <f>CU47</f>
        <v>36</v>
      </c>
      <c r="P47" s="180" t="s">
        <v>140</v>
      </c>
      <c r="Q47" s="181">
        <v>0</v>
      </c>
      <c r="R47" s="222" t="s">
        <v>142</v>
      </c>
      <c r="S47" s="181">
        <v>2</v>
      </c>
      <c r="T47" s="228" t="s">
        <v>189</v>
      </c>
      <c r="U47" s="61">
        <v>3</v>
      </c>
      <c r="V47" s="228" t="s">
        <v>149</v>
      </c>
      <c r="W47" s="61">
        <v>8</v>
      </c>
      <c r="X47" s="228" t="s">
        <v>140</v>
      </c>
      <c r="Y47" s="61">
        <v>6</v>
      </c>
      <c r="Z47" s="228" t="s">
        <v>150</v>
      </c>
      <c r="AA47" s="61">
        <v>9</v>
      </c>
      <c r="AB47" s="228" t="s">
        <v>161</v>
      </c>
      <c r="AC47" s="61">
        <v>5</v>
      </c>
      <c r="AD47" s="228" t="s">
        <v>144</v>
      </c>
      <c r="AE47" s="61">
        <v>2</v>
      </c>
      <c r="AF47" s="62">
        <f>SUM(Q47,S47,U47,W47,Y47,AA47,AC47,AE47)</f>
        <v>35</v>
      </c>
      <c r="AG47" s="35" t="s">
        <v>150</v>
      </c>
      <c r="AH47" s="35" t="s">
        <v>150</v>
      </c>
      <c r="AI47" s="35">
        <v>8</v>
      </c>
      <c r="AJ47" s="35" t="s">
        <v>148</v>
      </c>
      <c r="AK47" s="35" t="s">
        <v>148</v>
      </c>
      <c r="AL47" s="35">
        <v>5</v>
      </c>
      <c r="AM47" s="35" t="s">
        <v>147</v>
      </c>
      <c r="AN47" s="35" t="s">
        <v>147</v>
      </c>
      <c r="AO47" s="36">
        <v>1</v>
      </c>
      <c r="AP47" s="35" t="s">
        <v>148</v>
      </c>
      <c r="AQ47" s="35" t="s">
        <v>145</v>
      </c>
      <c r="AR47" s="36">
        <v>4</v>
      </c>
      <c r="AS47" s="35" t="s">
        <v>145</v>
      </c>
      <c r="AT47" s="35" t="s">
        <v>145</v>
      </c>
      <c r="AU47" s="36">
        <v>3</v>
      </c>
      <c r="AV47" s="35" t="s">
        <v>145</v>
      </c>
      <c r="AW47" s="35" t="s">
        <v>145</v>
      </c>
      <c r="AX47" s="36">
        <v>3</v>
      </c>
      <c r="AY47" s="36" t="s">
        <v>148</v>
      </c>
      <c r="AZ47" s="36" t="s">
        <v>148</v>
      </c>
      <c r="BA47" s="36">
        <v>5</v>
      </c>
      <c r="BB47" s="35" t="s">
        <v>140</v>
      </c>
      <c r="BC47" s="35" t="s">
        <v>140</v>
      </c>
      <c r="BD47" s="36">
        <v>0</v>
      </c>
      <c r="BE47" s="35" t="s">
        <v>145</v>
      </c>
      <c r="BF47" s="35" t="s">
        <v>145</v>
      </c>
      <c r="BG47" s="36">
        <v>3</v>
      </c>
      <c r="BH47" s="35" t="s">
        <v>150</v>
      </c>
      <c r="BI47" s="35" t="s">
        <v>150</v>
      </c>
      <c r="BJ47" s="35">
        <v>8</v>
      </c>
      <c r="BK47" s="35" t="s">
        <v>147</v>
      </c>
      <c r="BL47" s="35" t="s">
        <v>147</v>
      </c>
      <c r="BM47" s="38">
        <v>1</v>
      </c>
      <c r="BN47" s="31">
        <f>MAX($BM47,$BJ47,$BG47,$BD47,$BA47,$AX47,$AU47,$AR47,$AO47,$AL47,$AI47)</f>
        <v>8</v>
      </c>
      <c r="BO47" s="230" t="s">
        <v>148</v>
      </c>
      <c r="BP47" s="65">
        <v>0</v>
      </c>
      <c r="BQ47" s="218" t="s">
        <v>150</v>
      </c>
      <c r="BR47" s="74">
        <v>6</v>
      </c>
      <c r="BS47" s="218" t="s">
        <v>148</v>
      </c>
      <c r="BT47" s="74">
        <v>4</v>
      </c>
      <c r="BU47" s="66" t="s">
        <v>150</v>
      </c>
      <c r="BV47" s="65">
        <v>6</v>
      </c>
      <c r="BW47" s="63">
        <f>SUM($BP47,$BR47,$BT47,$BV47)</f>
        <v>16</v>
      </c>
      <c r="BX47" s="54">
        <v>8</v>
      </c>
      <c r="BY47" s="35">
        <v>5</v>
      </c>
      <c r="BZ47" s="35">
        <v>4</v>
      </c>
      <c r="CA47" s="35">
        <v>4</v>
      </c>
      <c r="CB47" s="35">
        <v>5</v>
      </c>
      <c r="CC47" s="35">
        <v>4</v>
      </c>
      <c r="CD47" s="35">
        <v>7</v>
      </c>
      <c r="CE47" s="35">
        <v>8</v>
      </c>
      <c r="CF47" s="35">
        <v>7</v>
      </c>
      <c r="CG47" s="35">
        <v>8</v>
      </c>
      <c r="CH47" s="35">
        <v>6</v>
      </c>
      <c r="CI47" s="35" t="s">
        <v>147</v>
      </c>
      <c r="CJ47" s="35">
        <v>0</v>
      </c>
      <c r="CK47" s="35" t="s">
        <v>147</v>
      </c>
      <c r="CL47" s="35">
        <v>0</v>
      </c>
      <c r="CM47" s="35" t="s">
        <v>146</v>
      </c>
      <c r="CN47" s="35">
        <v>10</v>
      </c>
      <c r="CO47" s="35" t="s">
        <v>146</v>
      </c>
      <c r="CP47" s="35">
        <v>10</v>
      </c>
      <c r="CQ47" s="35" t="s">
        <v>146</v>
      </c>
      <c r="CR47" s="35">
        <v>10</v>
      </c>
      <c r="CS47" s="35" t="s">
        <v>148</v>
      </c>
      <c r="CT47" s="38">
        <v>6</v>
      </c>
      <c r="CU47" s="48">
        <f>SUM(CJ47,CL47,CN47,CP47,CR47,CT47)</f>
        <v>36</v>
      </c>
      <c r="CV47" s="41" t="s">
        <v>282</v>
      </c>
    </row>
    <row r="48" spans="1:100" s="32" customFormat="1" ht="24.95" customHeight="1">
      <c r="A48" s="286" t="s">
        <v>134</v>
      </c>
      <c r="B48" s="286" t="s">
        <v>134</v>
      </c>
      <c r="C48" s="519"/>
      <c r="D48" s="526"/>
      <c r="E48" s="308" t="s">
        <v>134</v>
      </c>
      <c r="F48" s="308" t="s">
        <v>134</v>
      </c>
      <c r="G48" s="53" t="s">
        <v>283</v>
      </c>
      <c r="H48" s="43" t="s">
        <v>280</v>
      </c>
      <c r="I48" s="33" t="s">
        <v>281</v>
      </c>
      <c r="J48" s="56" t="s">
        <v>156</v>
      </c>
      <c r="K48" s="34" t="s">
        <v>139</v>
      </c>
      <c r="L48" s="164" t="s">
        <v>134</v>
      </c>
      <c r="M48" s="166">
        <f>SUM(AF48+BN48)</f>
        <v>43</v>
      </c>
      <c r="N48" s="313">
        <f>BW48</f>
        <v>16</v>
      </c>
      <c r="O48" s="167">
        <f>CU48</f>
        <v>36</v>
      </c>
      <c r="P48" s="180" t="s">
        <v>140</v>
      </c>
      <c r="Q48" s="181">
        <v>0</v>
      </c>
      <c r="R48" s="222" t="s">
        <v>142</v>
      </c>
      <c r="S48" s="181">
        <v>2</v>
      </c>
      <c r="T48" s="222" t="s">
        <v>189</v>
      </c>
      <c r="U48" s="181">
        <v>3</v>
      </c>
      <c r="V48" s="222" t="s">
        <v>149</v>
      </c>
      <c r="W48" s="181">
        <v>8</v>
      </c>
      <c r="X48" s="222" t="s">
        <v>140</v>
      </c>
      <c r="Y48" s="181">
        <v>6</v>
      </c>
      <c r="Z48" s="222" t="s">
        <v>150</v>
      </c>
      <c r="AA48" s="181">
        <v>9</v>
      </c>
      <c r="AB48" s="222" t="s">
        <v>161</v>
      </c>
      <c r="AC48" s="181">
        <v>5</v>
      </c>
      <c r="AD48" s="222" t="s">
        <v>144</v>
      </c>
      <c r="AE48" s="181">
        <v>2</v>
      </c>
      <c r="AF48" s="211">
        <f>SUM(Q48,S48,U48,W48,Y48,AA48,AC48,AE48)</f>
        <v>35</v>
      </c>
      <c r="AG48" s="37" t="s">
        <v>150</v>
      </c>
      <c r="AH48" s="37" t="s">
        <v>150</v>
      </c>
      <c r="AI48" s="40">
        <v>8</v>
      </c>
      <c r="AJ48" s="36" t="s">
        <v>148</v>
      </c>
      <c r="AK48" s="36" t="s">
        <v>148</v>
      </c>
      <c r="AL48" s="36">
        <v>5</v>
      </c>
      <c r="AM48" s="37" t="s">
        <v>147</v>
      </c>
      <c r="AN48" s="37" t="s">
        <v>147</v>
      </c>
      <c r="AO48" s="46">
        <v>1</v>
      </c>
      <c r="AP48" s="37" t="s">
        <v>148</v>
      </c>
      <c r="AQ48" s="37" t="s">
        <v>145</v>
      </c>
      <c r="AR48" s="46">
        <v>4</v>
      </c>
      <c r="AS48" s="37" t="s">
        <v>145</v>
      </c>
      <c r="AT48" s="37" t="s">
        <v>145</v>
      </c>
      <c r="AU48" s="46">
        <v>3</v>
      </c>
      <c r="AV48" s="37" t="s">
        <v>145</v>
      </c>
      <c r="AW48" s="40" t="s">
        <v>145</v>
      </c>
      <c r="AX48" s="46">
        <v>3</v>
      </c>
      <c r="AY48" s="36" t="s">
        <v>148</v>
      </c>
      <c r="AZ48" s="36" t="s">
        <v>148</v>
      </c>
      <c r="BA48" s="36">
        <v>5</v>
      </c>
      <c r="BB48" s="37" t="s">
        <v>140</v>
      </c>
      <c r="BC48" s="37" t="s">
        <v>140</v>
      </c>
      <c r="BD48" s="46">
        <v>0</v>
      </c>
      <c r="BE48" s="37" t="s">
        <v>145</v>
      </c>
      <c r="BF48" s="37" t="s">
        <v>145</v>
      </c>
      <c r="BG48" s="46">
        <v>3</v>
      </c>
      <c r="BH48" s="37" t="s">
        <v>150</v>
      </c>
      <c r="BI48" s="37" t="s">
        <v>150</v>
      </c>
      <c r="BJ48" s="40">
        <v>8</v>
      </c>
      <c r="BK48" s="37" t="s">
        <v>147</v>
      </c>
      <c r="BL48" s="37" t="s">
        <v>147</v>
      </c>
      <c r="BM48" s="45">
        <v>1</v>
      </c>
      <c r="BN48" s="48">
        <f>MAX($BM48,$BJ48,$BG48,$BD48,$BA48,$AX48,$AU48,$AR48,$AO48,$AL48,$AI48)</f>
        <v>8</v>
      </c>
      <c r="BO48" s="64" t="s">
        <v>148</v>
      </c>
      <c r="BP48" s="188">
        <v>0</v>
      </c>
      <c r="BQ48" s="218" t="s">
        <v>150</v>
      </c>
      <c r="BR48" s="74">
        <v>6</v>
      </c>
      <c r="BS48" s="218" t="s">
        <v>148</v>
      </c>
      <c r="BT48" s="74">
        <v>4</v>
      </c>
      <c r="BU48" s="67" t="s">
        <v>150</v>
      </c>
      <c r="BV48" s="188">
        <v>6</v>
      </c>
      <c r="BW48" s="201">
        <f>SUM($BP48,$BR48,$BT48,$BV48)</f>
        <v>16</v>
      </c>
      <c r="BX48" s="39">
        <v>8</v>
      </c>
      <c r="BY48" s="40">
        <v>5</v>
      </c>
      <c r="BZ48" s="40">
        <v>4</v>
      </c>
      <c r="CA48" s="40">
        <v>4</v>
      </c>
      <c r="CB48" s="40">
        <v>5</v>
      </c>
      <c r="CC48" s="40">
        <v>4</v>
      </c>
      <c r="CD48" s="40">
        <v>7</v>
      </c>
      <c r="CE48" s="40">
        <v>8</v>
      </c>
      <c r="CF48" s="40">
        <v>7</v>
      </c>
      <c r="CG48" s="40">
        <v>8</v>
      </c>
      <c r="CH48" s="40">
        <v>6</v>
      </c>
      <c r="CI48" s="40" t="s">
        <v>147</v>
      </c>
      <c r="CJ48" s="40">
        <v>0</v>
      </c>
      <c r="CK48" s="40" t="s">
        <v>147</v>
      </c>
      <c r="CL48" s="40">
        <v>0</v>
      </c>
      <c r="CM48" s="40" t="s">
        <v>146</v>
      </c>
      <c r="CN48" s="40">
        <v>10</v>
      </c>
      <c r="CO48" s="40" t="s">
        <v>146</v>
      </c>
      <c r="CP48" s="40">
        <v>10</v>
      </c>
      <c r="CQ48" s="40" t="s">
        <v>146</v>
      </c>
      <c r="CR48" s="40">
        <v>10</v>
      </c>
      <c r="CS48" s="40" t="s">
        <v>148</v>
      </c>
      <c r="CT48" s="45">
        <v>6</v>
      </c>
      <c r="CU48" s="48">
        <f>SUM(CJ48,CL48,CN48,CP48,CR48,CT48)</f>
        <v>36</v>
      </c>
      <c r="CV48" s="41" t="s">
        <v>284</v>
      </c>
    </row>
    <row r="49" spans="1:100" s="32" customFormat="1" ht="24.95" customHeight="1">
      <c r="A49" s="511"/>
      <c r="B49" s="512"/>
      <c r="C49" s="519"/>
      <c r="D49" s="526"/>
      <c r="E49" s="308" t="s">
        <v>134</v>
      </c>
      <c r="F49" s="308" t="s">
        <v>134</v>
      </c>
      <c r="G49" s="53" t="s">
        <v>285</v>
      </c>
      <c r="H49" s="43" t="s">
        <v>286</v>
      </c>
      <c r="I49" s="33" t="s">
        <v>238</v>
      </c>
      <c r="J49" s="33"/>
      <c r="K49" s="34" t="s">
        <v>139</v>
      </c>
      <c r="L49" s="161"/>
      <c r="M49" s="166">
        <f>SUM(AF49+BN49)</f>
        <v>32</v>
      </c>
      <c r="N49" s="167">
        <f>BW49</f>
        <v>25</v>
      </c>
      <c r="O49" s="313">
        <f>CU49</f>
        <v>23</v>
      </c>
      <c r="P49" s="180" t="s">
        <v>140</v>
      </c>
      <c r="Q49" s="181">
        <v>0</v>
      </c>
      <c r="R49" s="222" t="s">
        <v>141</v>
      </c>
      <c r="S49" s="181">
        <v>0</v>
      </c>
      <c r="T49" s="222" t="s">
        <v>142</v>
      </c>
      <c r="U49" s="181">
        <v>2</v>
      </c>
      <c r="V49" s="222" t="s">
        <v>170</v>
      </c>
      <c r="W49" s="181">
        <v>1</v>
      </c>
      <c r="X49" s="222" t="s">
        <v>140</v>
      </c>
      <c r="Y49" s="181">
        <v>6</v>
      </c>
      <c r="Z49" s="222" t="s">
        <v>148</v>
      </c>
      <c r="AA49" s="181">
        <v>7</v>
      </c>
      <c r="AB49" s="222" t="s">
        <v>147</v>
      </c>
      <c r="AC49" s="181">
        <v>6</v>
      </c>
      <c r="AD49" s="228" t="s">
        <v>144</v>
      </c>
      <c r="AE49" s="61">
        <v>2</v>
      </c>
      <c r="AF49" s="211">
        <f>SUM(Q49,S49,U49,W49,Y49,AA49,AC49,AE49)</f>
        <v>24</v>
      </c>
      <c r="AG49" s="35" t="s">
        <v>152</v>
      </c>
      <c r="AH49" s="35" t="s">
        <v>148</v>
      </c>
      <c r="AI49" s="36">
        <v>6</v>
      </c>
      <c r="AJ49" s="37" t="s">
        <v>152</v>
      </c>
      <c r="AK49" s="37" t="s">
        <v>148</v>
      </c>
      <c r="AL49" s="46">
        <v>6</v>
      </c>
      <c r="AM49" s="37" t="s">
        <v>172</v>
      </c>
      <c r="AN49" s="37" t="s">
        <v>172</v>
      </c>
      <c r="AO49" s="46">
        <v>4</v>
      </c>
      <c r="AP49" s="37" t="s">
        <v>172</v>
      </c>
      <c r="AQ49" s="37" t="s">
        <v>145</v>
      </c>
      <c r="AR49" s="46">
        <v>4</v>
      </c>
      <c r="AS49" s="37" t="s">
        <v>165</v>
      </c>
      <c r="AT49" s="37" t="s">
        <v>144</v>
      </c>
      <c r="AU49" s="46">
        <v>3</v>
      </c>
      <c r="AV49" s="37" t="s">
        <v>144</v>
      </c>
      <c r="AW49" s="40" t="s">
        <v>144</v>
      </c>
      <c r="AX49" s="46">
        <v>2</v>
      </c>
      <c r="AY49" s="37" t="s">
        <v>152</v>
      </c>
      <c r="AZ49" s="37" t="s">
        <v>148</v>
      </c>
      <c r="BA49" s="46">
        <v>6</v>
      </c>
      <c r="BB49" s="37" t="s">
        <v>150</v>
      </c>
      <c r="BC49" s="37" t="s">
        <v>150</v>
      </c>
      <c r="BD49" s="46">
        <v>8</v>
      </c>
      <c r="BE49" s="37" t="s">
        <v>152</v>
      </c>
      <c r="BF49" s="37" t="s">
        <v>148</v>
      </c>
      <c r="BG49" s="46">
        <v>6</v>
      </c>
      <c r="BH49" s="37" t="s">
        <v>165</v>
      </c>
      <c r="BI49" s="37" t="s">
        <v>165</v>
      </c>
      <c r="BJ49" s="40">
        <v>3</v>
      </c>
      <c r="BK49" s="37" t="s">
        <v>147</v>
      </c>
      <c r="BL49" s="37" t="s">
        <v>147</v>
      </c>
      <c r="BM49" s="45">
        <v>1</v>
      </c>
      <c r="BN49" s="48">
        <f>MAX($BM49,$BJ49,$BG49,$BD49,$BA49,$AX49,$AU49,$AR49,$AO49,$AL49,$AI49)</f>
        <v>8</v>
      </c>
      <c r="BO49" s="64" t="s">
        <v>152</v>
      </c>
      <c r="BP49" s="188">
        <v>3</v>
      </c>
      <c r="BQ49" s="67" t="s">
        <v>153</v>
      </c>
      <c r="BR49" s="188">
        <v>8</v>
      </c>
      <c r="BS49" s="67" t="s">
        <v>150</v>
      </c>
      <c r="BT49" s="188">
        <v>6</v>
      </c>
      <c r="BU49" s="67" t="s">
        <v>153</v>
      </c>
      <c r="BV49" s="188">
        <v>8</v>
      </c>
      <c r="BW49" s="201">
        <f>SUM($BP49,$BR49,$BT49,$BV49)</f>
        <v>25</v>
      </c>
      <c r="BX49" s="39">
        <v>4</v>
      </c>
      <c r="BY49" s="40">
        <v>5</v>
      </c>
      <c r="BZ49" s="40">
        <v>3</v>
      </c>
      <c r="CA49" s="40">
        <v>2</v>
      </c>
      <c r="CB49" s="40">
        <v>3</v>
      </c>
      <c r="CC49" s="40">
        <v>2</v>
      </c>
      <c r="CD49" s="40">
        <v>5</v>
      </c>
      <c r="CE49" s="40">
        <v>6</v>
      </c>
      <c r="CF49" s="40">
        <v>5</v>
      </c>
      <c r="CG49" s="40">
        <v>4</v>
      </c>
      <c r="CH49" s="40">
        <v>2</v>
      </c>
      <c r="CI49" s="40" t="s">
        <v>147</v>
      </c>
      <c r="CJ49" s="40">
        <v>0</v>
      </c>
      <c r="CK49" s="40" t="s">
        <v>147</v>
      </c>
      <c r="CL49" s="40">
        <v>0</v>
      </c>
      <c r="CM49" s="40" t="s">
        <v>165</v>
      </c>
      <c r="CN49" s="40">
        <v>3</v>
      </c>
      <c r="CO49" s="40" t="s">
        <v>152</v>
      </c>
      <c r="CP49" s="40">
        <v>5</v>
      </c>
      <c r="CQ49" s="40" t="s">
        <v>146</v>
      </c>
      <c r="CR49" s="40">
        <v>10</v>
      </c>
      <c r="CS49" s="36" t="s">
        <v>151</v>
      </c>
      <c r="CT49" s="51">
        <v>5</v>
      </c>
      <c r="CU49" s="48">
        <f>SUM(CJ49,CL49,CN49,CP49,CR49,CT49)</f>
        <v>23</v>
      </c>
      <c r="CV49" s="41" t="s">
        <v>287</v>
      </c>
    </row>
    <row r="50" spans="1:100" s="32" customFormat="1" ht="24.95" customHeight="1">
      <c r="A50" s="519"/>
      <c r="B50" s="512"/>
      <c r="C50" s="519"/>
      <c r="D50" s="526"/>
      <c r="E50" s="308" t="s">
        <v>134</v>
      </c>
      <c r="F50" s="308" t="s">
        <v>134</v>
      </c>
      <c r="G50" s="53" t="s">
        <v>288</v>
      </c>
      <c r="H50" s="186" t="s">
        <v>289</v>
      </c>
      <c r="I50" s="33" t="s">
        <v>281</v>
      </c>
      <c r="J50" s="56" t="s">
        <v>290</v>
      </c>
      <c r="K50" s="34" t="s">
        <v>139</v>
      </c>
      <c r="L50" s="163"/>
      <c r="M50" s="166">
        <f>SUM(AF50+BN50)</f>
        <v>0</v>
      </c>
      <c r="N50" s="167">
        <f>BW50</f>
        <v>0</v>
      </c>
      <c r="O50" s="167">
        <f>CU50</f>
        <v>27</v>
      </c>
      <c r="P50" s="180" t="s">
        <v>140</v>
      </c>
      <c r="Q50" s="181">
        <v>0</v>
      </c>
      <c r="R50" s="61" t="s">
        <v>141</v>
      </c>
      <c r="S50" s="61">
        <v>0</v>
      </c>
      <c r="T50" s="181"/>
      <c r="U50" s="181"/>
      <c r="V50" s="181"/>
      <c r="W50" s="181"/>
      <c r="X50" s="181"/>
      <c r="Y50" s="181"/>
      <c r="Z50" s="181"/>
      <c r="AA50" s="181"/>
      <c r="AB50" s="181"/>
      <c r="AC50" s="181"/>
      <c r="AD50" s="181"/>
      <c r="AE50" s="181"/>
      <c r="AF50" s="211">
        <f>SUM(Q50,S50,U50,W50,Y50,AA50,AC50,AE50)</f>
        <v>0</v>
      </c>
      <c r="AG50" s="37"/>
      <c r="AH50" s="37"/>
      <c r="AI50" s="40"/>
      <c r="AJ50" s="37"/>
      <c r="AK50" s="37"/>
      <c r="AL50" s="40"/>
      <c r="AM50" s="37"/>
      <c r="AN50" s="37"/>
      <c r="AO50" s="46"/>
      <c r="AP50" s="37"/>
      <c r="AQ50" s="37"/>
      <c r="AR50" s="46"/>
      <c r="AS50" s="37"/>
      <c r="AT50" s="37"/>
      <c r="AU50" s="46"/>
      <c r="AV50" s="37"/>
      <c r="AW50" s="40"/>
      <c r="AX50" s="46"/>
      <c r="AY50" s="37"/>
      <c r="AZ50" s="37"/>
      <c r="BA50" s="46"/>
      <c r="BB50" s="37"/>
      <c r="BC50" s="37"/>
      <c r="BD50" s="46"/>
      <c r="BE50" s="37"/>
      <c r="BF50" s="37"/>
      <c r="BG50" s="46"/>
      <c r="BH50" s="37"/>
      <c r="BI50" s="37"/>
      <c r="BJ50" s="40"/>
      <c r="BK50" s="37"/>
      <c r="BL50" s="37"/>
      <c r="BM50" s="45"/>
      <c r="BN50" s="48">
        <f>MAX($BM50,$BJ50,$BG50,$BD50,$BA50,$AX50,$AU50,$AR50,$AO50,$AL50,$AI50)</f>
        <v>0</v>
      </c>
      <c r="BO50" s="64"/>
      <c r="BP50" s="188"/>
      <c r="BQ50" s="67"/>
      <c r="BR50" s="188"/>
      <c r="BS50" s="67"/>
      <c r="BT50" s="188"/>
      <c r="BU50" s="67"/>
      <c r="BV50" s="188"/>
      <c r="BW50" s="201">
        <f>SUM($BP50,$BR50,$BT50,$BV50)</f>
        <v>0</v>
      </c>
      <c r="BX50" s="39"/>
      <c r="BY50" s="40"/>
      <c r="BZ50" s="40"/>
      <c r="CA50" s="40"/>
      <c r="CB50" s="40"/>
      <c r="CC50" s="40"/>
      <c r="CD50" s="40"/>
      <c r="CE50" s="40"/>
      <c r="CF50" s="40"/>
      <c r="CG50" s="40"/>
      <c r="CH50" s="40"/>
      <c r="CI50" s="40" t="s">
        <v>145</v>
      </c>
      <c r="CJ50" s="40">
        <v>1</v>
      </c>
      <c r="CK50" s="40" t="s">
        <v>145</v>
      </c>
      <c r="CL50" s="40">
        <v>1</v>
      </c>
      <c r="CM50" s="40" t="s">
        <v>150</v>
      </c>
      <c r="CN50" s="40">
        <v>8</v>
      </c>
      <c r="CO50" s="40" t="s">
        <v>148</v>
      </c>
      <c r="CP50" s="40">
        <v>3</v>
      </c>
      <c r="CQ50" s="40" t="s">
        <v>146</v>
      </c>
      <c r="CR50" s="40">
        <v>10</v>
      </c>
      <c r="CS50" s="40" t="s">
        <v>145</v>
      </c>
      <c r="CT50" s="45">
        <v>4</v>
      </c>
      <c r="CU50" s="48">
        <f>SUM(CJ50,CL50,CN50,CP50,CR50,CT50)</f>
        <v>27</v>
      </c>
      <c r="CV50" s="41" t="s">
        <v>291</v>
      </c>
    </row>
    <row r="51" spans="1:100" s="32" customFormat="1" ht="24.95" customHeight="1">
      <c r="A51" s="521" t="s">
        <v>213</v>
      </c>
      <c r="B51" s="512"/>
      <c r="C51" s="300" t="s">
        <v>134</v>
      </c>
      <c r="D51" s="300" t="s">
        <v>134</v>
      </c>
      <c r="E51" s="533"/>
      <c r="F51" s="537"/>
      <c r="G51" s="53" t="s">
        <v>292</v>
      </c>
      <c r="H51" s="186" t="s">
        <v>293</v>
      </c>
      <c r="I51" s="33" t="s">
        <v>209</v>
      </c>
      <c r="J51" s="33"/>
      <c r="K51" s="34" t="s">
        <v>139</v>
      </c>
      <c r="L51" s="163"/>
      <c r="M51" s="166">
        <f>SUM(AF51+BN51)</f>
        <v>42</v>
      </c>
      <c r="N51" s="167">
        <f>BW51</f>
        <v>29</v>
      </c>
      <c r="O51" s="167">
        <f>CU51</f>
        <v>10</v>
      </c>
      <c r="P51" s="180" t="s">
        <v>140</v>
      </c>
      <c r="Q51" s="181">
        <v>0</v>
      </c>
      <c r="R51" s="181" t="s">
        <v>147</v>
      </c>
      <c r="S51" s="181">
        <v>8</v>
      </c>
      <c r="T51" s="181" t="s">
        <v>147</v>
      </c>
      <c r="U51" s="181">
        <v>6</v>
      </c>
      <c r="V51" s="181" t="s">
        <v>147</v>
      </c>
      <c r="W51" s="181">
        <v>6</v>
      </c>
      <c r="X51" s="179" t="s">
        <v>140</v>
      </c>
      <c r="Y51" s="179">
        <v>6</v>
      </c>
      <c r="Z51" s="181" t="s">
        <v>150</v>
      </c>
      <c r="AA51" s="181">
        <v>9</v>
      </c>
      <c r="AB51" s="181" t="s">
        <v>142</v>
      </c>
      <c r="AC51" s="181">
        <v>2</v>
      </c>
      <c r="AD51" s="181" t="s">
        <v>147</v>
      </c>
      <c r="AE51" s="181">
        <v>0</v>
      </c>
      <c r="AF51" s="211">
        <f>SUM(Q51,S51,U51,W51,Y51,AA51,AC51,AE51)</f>
        <v>37</v>
      </c>
      <c r="AG51" s="37" t="s">
        <v>145</v>
      </c>
      <c r="AH51" s="37" t="s">
        <v>145</v>
      </c>
      <c r="AI51" s="40">
        <v>3</v>
      </c>
      <c r="AJ51" s="36" t="s">
        <v>148</v>
      </c>
      <c r="AK51" s="36" t="s">
        <v>148</v>
      </c>
      <c r="AL51" s="36">
        <v>5</v>
      </c>
      <c r="AM51" s="37" t="s">
        <v>145</v>
      </c>
      <c r="AN51" s="37" t="s">
        <v>145</v>
      </c>
      <c r="AO51" s="46">
        <v>3</v>
      </c>
      <c r="AP51" s="37" t="s">
        <v>145</v>
      </c>
      <c r="AQ51" s="37" t="s">
        <v>145</v>
      </c>
      <c r="AR51" s="46">
        <v>3</v>
      </c>
      <c r="AS51" s="37" t="s">
        <v>145</v>
      </c>
      <c r="AT51" s="37" t="s">
        <v>145</v>
      </c>
      <c r="AU51" s="46">
        <v>3</v>
      </c>
      <c r="AV51" s="37" t="s">
        <v>147</v>
      </c>
      <c r="AW51" s="40" t="s">
        <v>147</v>
      </c>
      <c r="AX51" s="46">
        <v>1</v>
      </c>
      <c r="AY51" s="36" t="s">
        <v>148</v>
      </c>
      <c r="AZ51" s="36" t="s">
        <v>148</v>
      </c>
      <c r="BA51" s="36">
        <v>5</v>
      </c>
      <c r="BB51" s="36" t="s">
        <v>148</v>
      </c>
      <c r="BC51" s="36" t="s">
        <v>148</v>
      </c>
      <c r="BD51" s="36">
        <v>5</v>
      </c>
      <c r="BE51" s="36" t="s">
        <v>148</v>
      </c>
      <c r="BF51" s="36" t="s">
        <v>148</v>
      </c>
      <c r="BG51" s="36">
        <v>5</v>
      </c>
      <c r="BH51" s="37" t="s">
        <v>147</v>
      </c>
      <c r="BI51" s="37" t="s">
        <v>147</v>
      </c>
      <c r="BJ51" s="40">
        <v>1</v>
      </c>
      <c r="BK51" s="37" t="s">
        <v>140</v>
      </c>
      <c r="BL51" s="37" t="s">
        <v>140</v>
      </c>
      <c r="BM51" s="45">
        <v>0</v>
      </c>
      <c r="BN51" s="48">
        <f>MAX($BM51,$BJ51,$BG51,$BD51,$BA51,$AX51,$AU51,$AR51,$AO51,$AL51,$AI51)</f>
        <v>5</v>
      </c>
      <c r="BO51" s="64" t="s">
        <v>150</v>
      </c>
      <c r="BP51" s="188">
        <v>5</v>
      </c>
      <c r="BQ51" s="67" t="s">
        <v>146</v>
      </c>
      <c r="BR51" s="188">
        <v>10</v>
      </c>
      <c r="BS51" s="67" t="s">
        <v>148</v>
      </c>
      <c r="BT51" s="188">
        <v>4</v>
      </c>
      <c r="BU51" s="67" t="s">
        <v>146</v>
      </c>
      <c r="BV51" s="188">
        <v>10</v>
      </c>
      <c r="BW51" s="201">
        <f>SUM($BP51,$BR51,$BT51,$BV51)</f>
        <v>29</v>
      </c>
      <c r="BX51" s="39">
        <v>1</v>
      </c>
      <c r="BY51" s="40">
        <v>1</v>
      </c>
      <c r="BZ51" s="40">
        <v>1</v>
      </c>
      <c r="CA51" s="40">
        <v>1</v>
      </c>
      <c r="CB51" s="40">
        <v>1</v>
      </c>
      <c r="CC51" s="40">
        <v>1</v>
      </c>
      <c r="CD51" s="40">
        <v>1</v>
      </c>
      <c r="CE51" s="40">
        <v>1</v>
      </c>
      <c r="CF51" s="40">
        <v>1</v>
      </c>
      <c r="CG51" s="40">
        <v>1</v>
      </c>
      <c r="CH51" s="40">
        <v>1</v>
      </c>
      <c r="CI51" s="40" t="s">
        <v>147</v>
      </c>
      <c r="CJ51" s="40">
        <v>0</v>
      </c>
      <c r="CK51" s="40" t="s">
        <v>147</v>
      </c>
      <c r="CL51" s="40">
        <v>0</v>
      </c>
      <c r="CM51" s="40" t="s">
        <v>147</v>
      </c>
      <c r="CN51" s="40">
        <v>0</v>
      </c>
      <c r="CO51" s="40" t="s">
        <v>145</v>
      </c>
      <c r="CP51" s="40">
        <v>0</v>
      </c>
      <c r="CQ51" s="40" t="s">
        <v>146</v>
      </c>
      <c r="CR51" s="40">
        <v>10</v>
      </c>
      <c r="CS51" s="40" t="s">
        <v>140</v>
      </c>
      <c r="CT51" s="45">
        <v>0</v>
      </c>
      <c r="CU51" s="48">
        <f>SUM(CJ51,CL51,CN51,CP51,CR51,CT51)</f>
        <v>10</v>
      </c>
      <c r="CV51" s="41" t="s">
        <v>294</v>
      </c>
    </row>
    <row r="52" spans="1:100" s="32" customFormat="1" ht="24.95" customHeight="1">
      <c r="A52" s="286" t="s">
        <v>134</v>
      </c>
      <c r="B52" s="286" t="s">
        <v>134</v>
      </c>
      <c r="C52" s="519"/>
      <c r="D52" s="526"/>
      <c r="E52" s="308" t="s">
        <v>134</v>
      </c>
      <c r="F52" s="308" t="s">
        <v>134</v>
      </c>
      <c r="G52" s="53" t="s">
        <v>295</v>
      </c>
      <c r="H52" s="43" t="s">
        <v>296</v>
      </c>
      <c r="I52" s="33" t="s">
        <v>209</v>
      </c>
      <c r="J52" s="33"/>
      <c r="K52" s="34" t="s">
        <v>139</v>
      </c>
      <c r="L52" s="163" t="s">
        <v>134</v>
      </c>
      <c r="M52" s="166">
        <f>SUM(AF52+BN52)</f>
        <v>70</v>
      </c>
      <c r="N52" s="167">
        <f>BW52</f>
        <v>19</v>
      </c>
      <c r="O52" s="167">
        <f>CU52</f>
        <v>20</v>
      </c>
      <c r="P52" s="180" t="s">
        <v>146</v>
      </c>
      <c r="Q52" s="181">
        <v>10</v>
      </c>
      <c r="R52" s="181" t="s">
        <v>161</v>
      </c>
      <c r="S52" s="181">
        <v>7</v>
      </c>
      <c r="T52" s="181" t="s">
        <v>172</v>
      </c>
      <c r="U52" s="181">
        <v>8</v>
      </c>
      <c r="V52" s="181" t="s">
        <v>165</v>
      </c>
      <c r="W52" s="181">
        <v>7</v>
      </c>
      <c r="X52" s="181" t="s">
        <v>161</v>
      </c>
      <c r="Y52" s="181">
        <v>7</v>
      </c>
      <c r="Z52" s="181" t="s">
        <v>146</v>
      </c>
      <c r="AA52" s="181">
        <v>10</v>
      </c>
      <c r="AB52" s="181" t="s">
        <v>162</v>
      </c>
      <c r="AC52" s="181">
        <v>5</v>
      </c>
      <c r="AD52" s="181" t="s">
        <v>152</v>
      </c>
      <c r="AE52" s="181">
        <v>7</v>
      </c>
      <c r="AF52" s="211">
        <f>SUM(Q52,S52,U52,W52,Y52,AA52,AC52,AE52)</f>
        <v>61</v>
      </c>
      <c r="AG52" s="36" t="s">
        <v>153</v>
      </c>
      <c r="AH52" s="36" t="s">
        <v>152</v>
      </c>
      <c r="AI52" s="36">
        <v>8</v>
      </c>
      <c r="AJ52" s="36" t="s">
        <v>150</v>
      </c>
      <c r="AK52" s="36" t="s">
        <v>152</v>
      </c>
      <c r="AL52" s="36">
        <v>8</v>
      </c>
      <c r="AM52" s="37" t="s">
        <v>152</v>
      </c>
      <c r="AN52" s="37" t="s">
        <v>152</v>
      </c>
      <c r="AO52" s="46">
        <v>7</v>
      </c>
      <c r="AP52" s="36" t="s">
        <v>172</v>
      </c>
      <c r="AQ52" s="36" t="s">
        <v>145</v>
      </c>
      <c r="AR52" s="36">
        <v>4</v>
      </c>
      <c r="AS52" s="37" t="s">
        <v>173</v>
      </c>
      <c r="AT52" s="37" t="s">
        <v>173</v>
      </c>
      <c r="AU52" s="46">
        <v>3</v>
      </c>
      <c r="AV52" s="37" t="s">
        <v>144</v>
      </c>
      <c r="AW52" s="40" t="s">
        <v>166</v>
      </c>
      <c r="AX52" s="46">
        <v>2</v>
      </c>
      <c r="AY52" s="36" t="s">
        <v>153</v>
      </c>
      <c r="AZ52" s="36" t="s">
        <v>150</v>
      </c>
      <c r="BA52" s="36">
        <v>9</v>
      </c>
      <c r="BB52" s="36" t="s">
        <v>149</v>
      </c>
      <c r="BC52" s="36" t="s">
        <v>152</v>
      </c>
      <c r="BD52" s="36">
        <v>7</v>
      </c>
      <c r="BE52" s="37" t="s">
        <v>152</v>
      </c>
      <c r="BF52" s="37" t="s">
        <v>152</v>
      </c>
      <c r="BG52" s="46">
        <v>7</v>
      </c>
      <c r="BH52" s="36" t="s">
        <v>151</v>
      </c>
      <c r="BI52" s="36" t="s">
        <v>165</v>
      </c>
      <c r="BJ52" s="36">
        <v>4</v>
      </c>
      <c r="BK52" s="37" t="s">
        <v>161</v>
      </c>
      <c r="BL52" s="37" t="s">
        <v>161</v>
      </c>
      <c r="BM52" s="52">
        <v>1</v>
      </c>
      <c r="BN52" s="48">
        <f>MAX($BM52,$BJ52,$BG52,$BD52,$BA52,$AX52,$AU52,$AR52,$AO52,$AL52,$AI52)</f>
        <v>9</v>
      </c>
      <c r="BO52" s="64" t="s">
        <v>152</v>
      </c>
      <c r="BP52" s="188">
        <v>3</v>
      </c>
      <c r="BQ52" s="67" t="s">
        <v>150</v>
      </c>
      <c r="BR52" s="188">
        <v>6</v>
      </c>
      <c r="BS52" s="67" t="s">
        <v>152</v>
      </c>
      <c r="BT52" s="188">
        <v>5</v>
      </c>
      <c r="BU52" s="67" t="s">
        <v>152</v>
      </c>
      <c r="BV52" s="188">
        <v>5</v>
      </c>
      <c r="BW52" s="201">
        <f>SUM($BP52,$BR52,$BT52,$BV52)</f>
        <v>19</v>
      </c>
      <c r="BX52" s="39">
        <v>6</v>
      </c>
      <c r="BY52" s="40">
        <v>7</v>
      </c>
      <c r="BZ52" s="40">
        <v>6</v>
      </c>
      <c r="CA52" s="40">
        <v>2</v>
      </c>
      <c r="CB52" s="40">
        <v>1</v>
      </c>
      <c r="CC52" s="40">
        <v>2</v>
      </c>
      <c r="CD52" s="40">
        <v>6</v>
      </c>
      <c r="CE52" s="40">
        <v>3</v>
      </c>
      <c r="CF52" s="40">
        <v>7</v>
      </c>
      <c r="CG52" s="40">
        <v>3</v>
      </c>
      <c r="CH52" s="40">
        <v>1</v>
      </c>
      <c r="CI52" s="40" t="s">
        <v>147</v>
      </c>
      <c r="CJ52" s="40">
        <v>0</v>
      </c>
      <c r="CK52" s="40" t="s">
        <v>147</v>
      </c>
      <c r="CL52" s="40">
        <v>0</v>
      </c>
      <c r="CM52" s="40" t="s">
        <v>165</v>
      </c>
      <c r="CN52" s="40">
        <v>3</v>
      </c>
      <c r="CO52" s="40" t="s">
        <v>172</v>
      </c>
      <c r="CP52" s="40">
        <v>2</v>
      </c>
      <c r="CQ52" s="40" t="s">
        <v>146</v>
      </c>
      <c r="CR52" s="40">
        <v>10</v>
      </c>
      <c r="CS52" s="40" t="s">
        <v>172</v>
      </c>
      <c r="CT52" s="45">
        <v>5</v>
      </c>
      <c r="CU52" s="48">
        <f>SUM(CJ52,CL52,CN52,CP52,CR52,CT52)</f>
        <v>20</v>
      </c>
      <c r="CV52" s="41"/>
    </row>
    <row r="53" spans="1:100" s="32" customFormat="1" ht="24.95" customHeight="1">
      <c r="A53" s="286" t="s">
        <v>134</v>
      </c>
      <c r="B53" s="286" t="s">
        <v>134</v>
      </c>
      <c r="C53" s="300" t="s">
        <v>134</v>
      </c>
      <c r="D53" s="300" t="s">
        <v>134</v>
      </c>
      <c r="E53" s="534"/>
      <c r="F53" s="537"/>
      <c r="G53" s="53" t="s">
        <v>297</v>
      </c>
      <c r="H53" s="43" t="s">
        <v>298</v>
      </c>
      <c r="I53" s="33" t="s">
        <v>184</v>
      </c>
      <c r="J53" s="33"/>
      <c r="K53" s="34" t="s">
        <v>139</v>
      </c>
      <c r="L53" s="161" t="s">
        <v>134</v>
      </c>
      <c r="M53" s="166">
        <f>SUM(AF53+BN53)</f>
        <v>64</v>
      </c>
      <c r="N53" s="167">
        <f>BW53</f>
        <v>35</v>
      </c>
      <c r="O53" s="167">
        <f>CU53</f>
        <v>12</v>
      </c>
      <c r="P53" s="180" t="s">
        <v>140</v>
      </c>
      <c r="Q53" s="181">
        <v>0</v>
      </c>
      <c r="R53" s="228" t="s">
        <v>147</v>
      </c>
      <c r="S53" s="61">
        <v>8</v>
      </c>
      <c r="T53" s="222" t="s">
        <v>148</v>
      </c>
      <c r="U53" s="181">
        <v>8</v>
      </c>
      <c r="V53" s="222" t="s">
        <v>150</v>
      </c>
      <c r="W53" s="181">
        <v>9</v>
      </c>
      <c r="X53" s="228" t="s">
        <v>148</v>
      </c>
      <c r="Y53" s="61">
        <v>9</v>
      </c>
      <c r="Z53" s="222" t="s">
        <v>148</v>
      </c>
      <c r="AA53" s="181">
        <v>7</v>
      </c>
      <c r="AB53" s="222" t="s">
        <v>145</v>
      </c>
      <c r="AC53" s="181">
        <v>7</v>
      </c>
      <c r="AD53" s="222" t="s">
        <v>148</v>
      </c>
      <c r="AE53" s="181">
        <v>6</v>
      </c>
      <c r="AF53" s="211">
        <f>SUM(Q53,S53,U53,W53,Y53,AA53,AC53,AE53)</f>
        <v>54</v>
      </c>
      <c r="AG53" s="37" t="s">
        <v>150</v>
      </c>
      <c r="AH53" s="37" t="s">
        <v>150</v>
      </c>
      <c r="AI53" s="40">
        <v>8</v>
      </c>
      <c r="AJ53" s="37" t="s">
        <v>150</v>
      </c>
      <c r="AK53" s="37" t="s">
        <v>150</v>
      </c>
      <c r="AL53" s="40">
        <v>8</v>
      </c>
      <c r="AM53" s="37" t="s">
        <v>146</v>
      </c>
      <c r="AN53" s="37" t="s">
        <v>146</v>
      </c>
      <c r="AO53" s="46">
        <v>10</v>
      </c>
      <c r="AP53" s="37" t="s">
        <v>147</v>
      </c>
      <c r="AQ53" s="37" t="s">
        <v>147</v>
      </c>
      <c r="AR53" s="46">
        <v>1</v>
      </c>
      <c r="AS53" s="37" t="s">
        <v>147</v>
      </c>
      <c r="AT53" s="37" t="s">
        <v>147</v>
      </c>
      <c r="AU53" s="46">
        <v>1</v>
      </c>
      <c r="AV53" s="37" t="s">
        <v>147</v>
      </c>
      <c r="AW53" s="40" t="s">
        <v>147</v>
      </c>
      <c r="AX53" s="46">
        <v>1</v>
      </c>
      <c r="AY53" s="37" t="s">
        <v>150</v>
      </c>
      <c r="AZ53" s="37" t="s">
        <v>150</v>
      </c>
      <c r="BA53" s="46">
        <v>8</v>
      </c>
      <c r="BB53" s="37" t="s">
        <v>146</v>
      </c>
      <c r="BC53" s="37" t="s">
        <v>146</v>
      </c>
      <c r="BD53" s="46">
        <v>10</v>
      </c>
      <c r="BE53" s="37" t="s">
        <v>147</v>
      </c>
      <c r="BF53" s="37" t="s">
        <v>147</v>
      </c>
      <c r="BG53" s="46">
        <v>1</v>
      </c>
      <c r="BH53" s="37" t="s">
        <v>147</v>
      </c>
      <c r="BI53" s="37" t="s">
        <v>147</v>
      </c>
      <c r="BJ53" s="40">
        <v>1</v>
      </c>
      <c r="BK53" s="37" t="s">
        <v>147</v>
      </c>
      <c r="BL53" s="37" t="s">
        <v>147</v>
      </c>
      <c r="BM53" s="45">
        <v>1</v>
      </c>
      <c r="BN53" s="48">
        <f>MAX($BM53,$BJ53,$BG53,$BD53,$BA53,$AX53,$AU53,$AR53,$AO53,$AL53,$AI53)</f>
        <v>10</v>
      </c>
      <c r="BO53" s="64" t="s">
        <v>150</v>
      </c>
      <c r="BP53" s="188">
        <v>5</v>
      </c>
      <c r="BQ53" s="67" t="s">
        <v>146</v>
      </c>
      <c r="BR53" s="188">
        <v>10</v>
      </c>
      <c r="BS53" s="67" t="s">
        <v>146</v>
      </c>
      <c r="BT53" s="188">
        <v>10</v>
      </c>
      <c r="BU53" s="67" t="s">
        <v>146</v>
      </c>
      <c r="BV53" s="188">
        <v>10</v>
      </c>
      <c r="BW53" s="201">
        <f>SUM($BP53,$BR53,$BT53,$BV53)</f>
        <v>35</v>
      </c>
      <c r="BX53" s="39">
        <v>1</v>
      </c>
      <c r="BY53" s="40">
        <v>1</v>
      </c>
      <c r="BZ53" s="40">
        <v>5</v>
      </c>
      <c r="CA53" s="40">
        <v>1</v>
      </c>
      <c r="CB53" s="40">
        <v>3</v>
      </c>
      <c r="CC53" s="40">
        <v>1</v>
      </c>
      <c r="CD53" s="40">
        <v>8</v>
      </c>
      <c r="CE53" s="40">
        <v>8</v>
      </c>
      <c r="CF53" s="40">
        <v>5</v>
      </c>
      <c r="CG53" s="40">
        <v>1</v>
      </c>
      <c r="CH53" s="40">
        <v>1</v>
      </c>
      <c r="CI53" s="40" t="s">
        <v>147</v>
      </c>
      <c r="CJ53" s="40">
        <v>0</v>
      </c>
      <c r="CK53" s="40" t="s">
        <v>147</v>
      </c>
      <c r="CL53" s="40">
        <v>0</v>
      </c>
      <c r="CM53" s="40" t="s">
        <v>147</v>
      </c>
      <c r="CN53" s="40">
        <v>0</v>
      </c>
      <c r="CO53" s="40" t="s">
        <v>145</v>
      </c>
      <c r="CP53" s="40">
        <v>0</v>
      </c>
      <c r="CQ53" s="40" t="s">
        <v>146</v>
      </c>
      <c r="CR53" s="40">
        <v>10</v>
      </c>
      <c r="CS53" s="40" t="s">
        <v>147</v>
      </c>
      <c r="CT53" s="45">
        <v>2</v>
      </c>
      <c r="CU53" s="48">
        <f>SUM(CJ53,CL53,CN53,CP53,CR53,CT53)</f>
        <v>12</v>
      </c>
      <c r="CV53" s="41" t="s">
        <v>299</v>
      </c>
    </row>
    <row r="54" spans="1:100" s="32" customFormat="1" ht="24.95" customHeight="1">
      <c r="A54" s="286" t="s">
        <v>134</v>
      </c>
      <c r="B54" s="286" t="s">
        <v>134</v>
      </c>
      <c r="C54" s="531" t="s">
        <v>213</v>
      </c>
      <c r="D54" s="526"/>
      <c r="E54" s="526"/>
      <c r="F54" s="526"/>
      <c r="G54" s="53" t="s">
        <v>300</v>
      </c>
      <c r="H54" s="186" t="s">
        <v>301</v>
      </c>
      <c r="I54" s="33" t="s">
        <v>181</v>
      </c>
      <c r="J54" s="33"/>
      <c r="K54" s="34" t="s">
        <v>139</v>
      </c>
      <c r="L54" s="161" t="s">
        <v>134</v>
      </c>
      <c r="M54" s="166">
        <f>SUM(AF54+BN54)</f>
        <v>45</v>
      </c>
      <c r="N54" s="313">
        <f>BW54</f>
        <v>29</v>
      </c>
      <c r="O54" s="167">
        <f>CU54</f>
        <v>14</v>
      </c>
      <c r="P54" s="180" t="s">
        <v>140</v>
      </c>
      <c r="Q54" s="181">
        <v>0</v>
      </c>
      <c r="R54" s="181" t="s">
        <v>145</v>
      </c>
      <c r="S54" s="181">
        <v>8</v>
      </c>
      <c r="T54" s="181" t="s">
        <v>144</v>
      </c>
      <c r="U54" s="181">
        <v>7</v>
      </c>
      <c r="V54" s="181" t="s">
        <v>166</v>
      </c>
      <c r="W54" s="181">
        <v>6</v>
      </c>
      <c r="X54" s="181" t="s">
        <v>145</v>
      </c>
      <c r="Y54" s="181">
        <v>8</v>
      </c>
      <c r="Z54" s="181" t="s">
        <v>152</v>
      </c>
      <c r="AA54" s="181">
        <v>8</v>
      </c>
      <c r="AB54" s="181" t="s">
        <v>189</v>
      </c>
      <c r="AC54" s="181">
        <v>3</v>
      </c>
      <c r="AD54" s="181" t="s">
        <v>147</v>
      </c>
      <c r="AE54" s="181">
        <v>0</v>
      </c>
      <c r="AF54" s="211">
        <f>SUM(Q54,S54,U54,W54,Y54,AA54,AC54,AE54)</f>
        <v>40</v>
      </c>
      <c r="AG54" s="37" t="s">
        <v>172</v>
      </c>
      <c r="AH54" s="37" t="s">
        <v>172</v>
      </c>
      <c r="AI54" s="46">
        <v>4</v>
      </c>
      <c r="AJ54" s="36" t="s">
        <v>148</v>
      </c>
      <c r="AK54" s="36" t="s">
        <v>148</v>
      </c>
      <c r="AL54" s="36">
        <v>5</v>
      </c>
      <c r="AM54" s="37" t="s">
        <v>145</v>
      </c>
      <c r="AN54" s="37" t="s">
        <v>145</v>
      </c>
      <c r="AO54" s="46">
        <v>3</v>
      </c>
      <c r="AP54" s="37" t="s">
        <v>145</v>
      </c>
      <c r="AQ54" s="37" t="s">
        <v>145</v>
      </c>
      <c r="AR54" s="46">
        <v>3</v>
      </c>
      <c r="AS54" s="37" t="s">
        <v>166</v>
      </c>
      <c r="AT54" s="37" t="s">
        <v>166</v>
      </c>
      <c r="AU54" s="46">
        <v>2</v>
      </c>
      <c r="AV54" s="37" t="s">
        <v>144</v>
      </c>
      <c r="AW54" s="40" t="s">
        <v>144</v>
      </c>
      <c r="AX54" s="46">
        <v>2</v>
      </c>
      <c r="AY54" s="37" t="s">
        <v>172</v>
      </c>
      <c r="AZ54" s="37" t="s">
        <v>172</v>
      </c>
      <c r="BA54" s="46">
        <v>4</v>
      </c>
      <c r="BB54" s="37" t="s">
        <v>140</v>
      </c>
      <c r="BC54" s="37" t="s">
        <v>140</v>
      </c>
      <c r="BD54" s="46">
        <v>0</v>
      </c>
      <c r="BE54" s="37" t="s">
        <v>145</v>
      </c>
      <c r="BF54" s="37" t="s">
        <v>145</v>
      </c>
      <c r="BG54" s="46">
        <v>3</v>
      </c>
      <c r="BH54" s="37" t="s">
        <v>144</v>
      </c>
      <c r="BI54" s="37" t="s">
        <v>144</v>
      </c>
      <c r="BJ54" s="40">
        <v>2</v>
      </c>
      <c r="BK54" s="37" t="s">
        <v>140</v>
      </c>
      <c r="BL54" s="37" t="s">
        <v>140</v>
      </c>
      <c r="BM54" s="45">
        <v>0</v>
      </c>
      <c r="BN54" s="48">
        <f>MAX($BM54,$BJ54,$BG54,$BD54,$BA54,$AX54,$AU54,$AR54,$AO54,$AL54,$AI54)</f>
        <v>5</v>
      </c>
      <c r="BO54" s="184" t="s">
        <v>150</v>
      </c>
      <c r="BP54" s="74">
        <v>5</v>
      </c>
      <c r="BQ54" s="67" t="s">
        <v>146</v>
      </c>
      <c r="BR54" s="188">
        <v>10</v>
      </c>
      <c r="BS54" s="67" t="s">
        <v>148</v>
      </c>
      <c r="BT54" s="188">
        <v>4</v>
      </c>
      <c r="BU54" s="218" t="s">
        <v>146</v>
      </c>
      <c r="BV54" s="74">
        <v>10</v>
      </c>
      <c r="BW54" s="201">
        <f>SUM($BP54,$BR54,$BT54,$BV54)</f>
        <v>29</v>
      </c>
      <c r="BX54" s="39">
        <v>3</v>
      </c>
      <c r="BY54" s="40">
        <v>2</v>
      </c>
      <c r="BZ54" s="40">
        <v>4</v>
      </c>
      <c r="CA54" s="40">
        <v>1</v>
      </c>
      <c r="CB54" s="40">
        <v>3</v>
      </c>
      <c r="CC54" s="40">
        <v>2</v>
      </c>
      <c r="CD54" s="40">
        <v>4</v>
      </c>
      <c r="CE54" s="40">
        <v>1</v>
      </c>
      <c r="CF54" s="40">
        <v>2</v>
      </c>
      <c r="CG54" s="40">
        <v>2</v>
      </c>
      <c r="CH54" s="40">
        <v>1</v>
      </c>
      <c r="CI54" s="40" t="s">
        <v>147</v>
      </c>
      <c r="CJ54" s="40">
        <v>0</v>
      </c>
      <c r="CK54" s="40" t="s">
        <v>147</v>
      </c>
      <c r="CL54" s="40">
        <v>0</v>
      </c>
      <c r="CM54" s="40" t="s">
        <v>147</v>
      </c>
      <c r="CN54" s="40">
        <v>0</v>
      </c>
      <c r="CO54" s="40" t="s">
        <v>145</v>
      </c>
      <c r="CP54" s="40">
        <v>0</v>
      </c>
      <c r="CQ54" s="40" t="s">
        <v>146</v>
      </c>
      <c r="CR54" s="40">
        <v>10</v>
      </c>
      <c r="CS54" s="40" t="s">
        <v>145</v>
      </c>
      <c r="CT54" s="45">
        <v>4</v>
      </c>
      <c r="CU54" s="48">
        <f>SUM(CJ54,CL54,CN54,CP54,CR54,CT54)</f>
        <v>14</v>
      </c>
      <c r="CV54" s="41"/>
    </row>
    <row r="55" spans="1:100" s="32" customFormat="1" ht="24.95" customHeight="1">
      <c r="A55" s="286" t="s">
        <v>134</v>
      </c>
      <c r="B55" s="286" t="s">
        <v>134</v>
      </c>
      <c r="C55" s="299" t="s">
        <v>213</v>
      </c>
      <c r="D55" s="526"/>
      <c r="E55" s="535"/>
      <c r="F55" s="526"/>
      <c r="G55" s="53" t="s">
        <v>302</v>
      </c>
      <c r="H55" s="186" t="s">
        <v>303</v>
      </c>
      <c r="I55" s="33" t="s">
        <v>181</v>
      </c>
      <c r="J55" s="33"/>
      <c r="K55" s="34" t="s">
        <v>139</v>
      </c>
      <c r="L55" s="161" t="s">
        <v>134</v>
      </c>
      <c r="M55" s="166">
        <f>SUM(AF55+BN55)</f>
        <v>46</v>
      </c>
      <c r="N55" s="313">
        <f>BW55</f>
        <v>29</v>
      </c>
      <c r="O55" s="167">
        <f>CU55</f>
        <v>14</v>
      </c>
      <c r="P55" s="180" t="s">
        <v>140</v>
      </c>
      <c r="Q55" s="181">
        <v>0</v>
      </c>
      <c r="R55" s="181" t="s">
        <v>145</v>
      </c>
      <c r="S55" s="181">
        <v>8</v>
      </c>
      <c r="T55" s="181" t="s">
        <v>144</v>
      </c>
      <c r="U55" s="181">
        <v>7</v>
      </c>
      <c r="V55" s="181" t="s">
        <v>166</v>
      </c>
      <c r="W55" s="181">
        <v>6</v>
      </c>
      <c r="X55" s="181" t="s">
        <v>145</v>
      </c>
      <c r="Y55" s="181">
        <v>8</v>
      </c>
      <c r="Z55" s="181" t="s">
        <v>150</v>
      </c>
      <c r="AA55" s="181">
        <v>9</v>
      </c>
      <c r="AB55" s="181" t="s">
        <v>189</v>
      </c>
      <c r="AC55" s="181">
        <v>3</v>
      </c>
      <c r="AD55" s="181" t="s">
        <v>147</v>
      </c>
      <c r="AE55" s="181">
        <v>0</v>
      </c>
      <c r="AF55" s="211">
        <f>SUM(Q55,S55,U55,W55,Y55,AA55,AC55,AE55)</f>
        <v>41</v>
      </c>
      <c r="AG55" s="37" t="s">
        <v>172</v>
      </c>
      <c r="AH55" s="37" t="s">
        <v>172</v>
      </c>
      <c r="AI55" s="46">
        <v>4</v>
      </c>
      <c r="AJ55" s="37" t="s">
        <v>148</v>
      </c>
      <c r="AK55" s="37" t="s">
        <v>148</v>
      </c>
      <c r="AL55" s="40">
        <v>5</v>
      </c>
      <c r="AM55" s="37" t="s">
        <v>145</v>
      </c>
      <c r="AN55" s="37" t="s">
        <v>145</v>
      </c>
      <c r="AO55" s="46">
        <v>3</v>
      </c>
      <c r="AP55" s="37" t="s">
        <v>145</v>
      </c>
      <c r="AQ55" s="37" t="s">
        <v>145</v>
      </c>
      <c r="AR55" s="46">
        <v>3</v>
      </c>
      <c r="AS55" s="37" t="s">
        <v>166</v>
      </c>
      <c r="AT55" s="37" t="s">
        <v>166</v>
      </c>
      <c r="AU55" s="46">
        <v>2</v>
      </c>
      <c r="AV55" s="37" t="s">
        <v>144</v>
      </c>
      <c r="AW55" s="40" t="s">
        <v>144</v>
      </c>
      <c r="AX55" s="46">
        <v>2</v>
      </c>
      <c r="AY55" s="37" t="s">
        <v>172</v>
      </c>
      <c r="AZ55" s="37" t="s">
        <v>172</v>
      </c>
      <c r="BA55" s="46">
        <v>4</v>
      </c>
      <c r="BB55" s="37" t="s">
        <v>140</v>
      </c>
      <c r="BC55" s="37" t="s">
        <v>140</v>
      </c>
      <c r="BD55" s="46">
        <v>0</v>
      </c>
      <c r="BE55" s="37" t="s">
        <v>145</v>
      </c>
      <c r="BF55" s="37" t="s">
        <v>145</v>
      </c>
      <c r="BG55" s="46">
        <v>3</v>
      </c>
      <c r="BH55" s="37" t="s">
        <v>144</v>
      </c>
      <c r="BI55" s="37" t="s">
        <v>144</v>
      </c>
      <c r="BJ55" s="40">
        <v>2</v>
      </c>
      <c r="BK55" s="37" t="s">
        <v>140</v>
      </c>
      <c r="BL55" s="37" t="s">
        <v>140</v>
      </c>
      <c r="BM55" s="45">
        <v>0</v>
      </c>
      <c r="BN55" s="48">
        <f>MAX($BM55,$BJ55,$BG55,$BD55,$BA55,$AX55,$AU55,$AR55,$AO55,$AL55,$AI55)</f>
        <v>5</v>
      </c>
      <c r="BO55" s="184" t="s">
        <v>150</v>
      </c>
      <c r="BP55" s="74">
        <v>5</v>
      </c>
      <c r="BQ55" s="67" t="s">
        <v>146</v>
      </c>
      <c r="BR55" s="188">
        <v>10</v>
      </c>
      <c r="BS55" s="67" t="s">
        <v>148</v>
      </c>
      <c r="BT55" s="188">
        <v>4</v>
      </c>
      <c r="BU55" s="218" t="s">
        <v>146</v>
      </c>
      <c r="BV55" s="74">
        <v>10</v>
      </c>
      <c r="BW55" s="201">
        <f>SUM($BP55,$BR55,$BT55,$BV55)</f>
        <v>29</v>
      </c>
      <c r="BX55" s="39">
        <v>3</v>
      </c>
      <c r="BY55" s="40">
        <v>2</v>
      </c>
      <c r="BZ55" s="40">
        <v>3</v>
      </c>
      <c r="CA55" s="40">
        <v>1</v>
      </c>
      <c r="CB55" s="40">
        <v>3</v>
      </c>
      <c r="CC55" s="40">
        <v>2</v>
      </c>
      <c r="CD55" s="40">
        <v>4</v>
      </c>
      <c r="CE55" s="40">
        <v>1</v>
      </c>
      <c r="CF55" s="40">
        <v>2</v>
      </c>
      <c r="CG55" s="40">
        <v>2</v>
      </c>
      <c r="CH55" s="40">
        <v>1</v>
      </c>
      <c r="CI55" s="40" t="s">
        <v>147</v>
      </c>
      <c r="CJ55" s="40">
        <v>0</v>
      </c>
      <c r="CK55" s="40" t="s">
        <v>147</v>
      </c>
      <c r="CL55" s="40">
        <v>0</v>
      </c>
      <c r="CM55" s="40" t="s">
        <v>147</v>
      </c>
      <c r="CN55" s="40">
        <v>0</v>
      </c>
      <c r="CO55" s="40" t="s">
        <v>145</v>
      </c>
      <c r="CP55" s="40">
        <v>0</v>
      </c>
      <c r="CQ55" s="40" t="s">
        <v>146</v>
      </c>
      <c r="CR55" s="40">
        <v>10</v>
      </c>
      <c r="CS55" s="40" t="s">
        <v>145</v>
      </c>
      <c r="CT55" s="45">
        <v>4</v>
      </c>
      <c r="CU55" s="48">
        <f>SUM(CJ55,CL55,CN55,CP55,CR55,CT55)</f>
        <v>14</v>
      </c>
      <c r="CV55" s="41"/>
    </row>
    <row r="56" spans="1:100" s="50" customFormat="1" ht="24.95" customHeight="1">
      <c r="A56" s="519"/>
      <c r="B56" s="512"/>
      <c r="C56" s="519"/>
      <c r="D56" s="526"/>
      <c r="E56" s="526"/>
      <c r="F56" s="526"/>
      <c r="G56" s="53" t="s">
        <v>304</v>
      </c>
      <c r="H56" s="43" t="s">
        <v>305</v>
      </c>
      <c r="I56" s="33" t="s">
        <v>181</v>
      </c>
      <c r="J56" s="33"/>
      <c r="K56" s="34" t="s">
        <v>139</v>
      </c>
      <c r="L56" s="161" t="s">
        <v>134</v>
      </c>
      <c r="M56" s="166">
        <f>SUM(AF56+BN56)</f>
        <v>34</v>
      </c>
      <c r="N56" s="167">
        <f>BW56</f>
        <v>24</v>
      </c>
      <c r="O56" s="167">
        <f>CU56</f>
        <v>10</v>
      </c>
      <c r="P56" s="180" t="s">
        <v>140</v>
      </c>
      <c r="Q56" s="181">
        <v>0</v>
      </c>
      <c r="R56" s="181" t="s">
        <v>147</v>
      </c>
      <c r="S56" s="181">
        <v>8</v>
      </c>
      <c r="T56" s="181" t="s">
        <v>147</v>
      </c>
      <c r="U56" s="181">
        <v>6</v>
      </c>
      <c r="V56" s="181" t="s">
        <v>140</v>
      </c>
      <c r="W56" s="181">
        <v>4</v>
      </c>
      <c r="X56" s="61" t="s">
        <v>142</v>
      </c>
      <c r="Y56" s="61">
        <v>2</v>
      </c>
      <c r="Z56" s="181" t="s">
        <v>148</v>
      </c>
      <c r="AA56" s="181">
        <v>7</v>
      </c>
      <c r="AB56" s="181" t="s">
        <v>142</v>
      </c>
      <c r="AC56" s="181">
        <v>2</v>
      </c>
      <c r="AD56" s="181" t="s">
        <v>147</v>
      </c>
      <c r="AE56" s="181">
        <v>0</v>
      </c>
      <c r="AF56" s="211">
        <f>SUM(Q56,S56,U56,W56,Y56,AA56,AC56,AE56)</f>
        <v>29</v>
      </c>
      <c r="AG56" s="37" t="s">
        <v>145</v>
      </c>
      <c r="AH56" s="37" t="s">
        <v>145</v>
      </c>
      <c r="AI56" s="40">
        <v>3</v>
      </c>
      <c r="AJ56" s="37" t="s">
        <v>145</v>
      </c>
      <c r="AK56" s="37" t="s">
        <v>145</v>
      </c>
      <c r="AL56" s="40">
        <v>3</v>
      </c>
      <c r="AM56" s="37" t="s">
        <v>145</v>
      </c>
      <c r="AN56" s="37" t="s">
        <v>145</v>
      </c>
      <c r="AO56" s="46">
        <v>3</v>
      </c>
      <c r="AP56" s="37" t="s">
        <v>145</v>
      </c>
      <c r="AQ56" s="37" t="s">
        <v>145</v>
      </c>
      <c r="AR56" s="46">
        <v>3</v>
      </c>
      <c r="AS56" s="37" t="s">
        <v>145</v>
      </c>
      <c r="AT56" s="37" t="s">
        <v>145</v>
      </c>
      <c r="AU56" s="46">
        <v>3</v>
      </c>
      <c r="AV56" s="37" t="s">
        <v>147</v>
      </c>
      <c r="AW56" s="40" t="s">
        <v>147</v>
      </c>
      <c r="AX56" s="46">
        <v>1</v>
      </c>
      <c r="AY56" s="37" t="s">
        <v>145</v>
      </c>
      <c r="AZ56" s="37" t="s">
        <v>145</v>
      </c>
      <c r="BA56" s="46">
        <v>3</v>
      </c>
      <c r="BB56" s="37" t="s">
        <v>145</v>
      </c>
      <c r="BC56" s="37" t="s">
        <v>145</v>
      </c>
      <c r="BD56" s="46">
        <v>3</v>
      </c>
      <c r="BE56" s="36" t="s">
        <v>148</v>
      </c>
      <c r="BF56" s="36" t="s">
        <v>148</v>
      </c>
      <c r="BG56" s="36">
        <v>5</v>
      </c>
      <c r="BH56" s="37" t="s">
        <v>147</v>
      </c>
      <c r="BI56" s="37" t="s">
        <v>147</v>
      </c>
      <c r="BJ56" s="40">
        <v>1</v>
      </c>
      <c r="BK56" s="37" t="s">
        <v>140</v>
      </c>
      <c r="BL56" s="37" t="s">
        <v>140</v>
      </c>
      <c r="BM56" s="45">
        <v>0</v>
      </c>
      <c r="BN56" s="48">
        <f>MAX($BM56,$BJ56,$BG56,$BD56,$BA56,$AX56,$AU56,$AR56,$AO56,$AL56,$AI56)</f>
        <v>5</v>
      </c>
      <c r="BO56" s="64" t="s">
        <v>148</v>
      </c>
      <c r="BP56" s="188">
        <v>0</v>
      </c>
      <c r="BQ56" s="67" t="s">
        <v>146</v>
      </c>
      <c r="BR56" s="188">
        <v>10</v>
      </c>
      <c r="BS56" s="67" t="s">
        <v>148</v>
      </c>
      <c r="BT56" s="188">
        <v>4</v>
      </c>
      <c r="BU56" s="67" t="s">
        <v>146</v>
      </c>
      <c r="BV56" s="188">
        <v>10</v>
      </c>
      <c r="BW56" s="201">
        <f>SUM($BP56,$BR56,$BT56,$BV56)</f>
        <v>24</v>
      </c>
      <c r="BX56" s="39">
        <v>1</v>
      </c>
      <c r="BY56" s="40">
        <v>1</v>
      </c>
      <c r="BZ56" s="40">
        <v>1</v>
      </c>
      <c r="CA56" s="40">
        <v>1</v>
      </c>
      <c r="CB56" s="40">
        <v>1</v>
      </c>
      <c r="CC56" s="40">
        <v>1</v>
      </c>
      <c r="CD56" s="40">
        <v>1</v>
      </c>
      <c r="CE56" s="40">
        <v>1</v>
      </c>
      <c r="CF56" s="40">
        <v>1</v>
      </c>
      <c r="CG56" s="40">
        <v>1</v>
      </c>
      <c r="CH56" s="40">
        <v>1</v>
      </c>
      <c r="CI56" s="40" t="s">
        <v>147</v>
      </c>
      <c r="CJ56" s="40">
        <v>0</v>
      </c>
      <c r="CK56" s="40" t="s">
        <v>147</v>
      </c>
      <c r="CL56" s="40">
        <v>0</v>
      </c>
      <c r="CM56" s="40" t="s">
        <v>147</v>
      </c>
      <c r="CN56" s="40">
        <v>0</v>
      </c>
      <c r="CO56" s="40" t="s">
        <v>145</v>
      </c>
      <c r="CP56" s="40">
        <v>0</v>
      </c>
      <c r="CQ56" s="40" t="s">
        <v>146</v>
      </c>
      <c r="CR56" s="40">
        <v>10</v>
      </c>
      <c r="CS56" s="40" t="s">
        <v>140</v>
      </c>
      <c r="CT56" s="45">
        <v>0</v>
      </c>
      <c r="CU56" s="48">
        <f>SUM(CJ56,CL56,CN56,CP56,CR56,CT56)</f>
        <v>10</v>
      </c>
      <c r="CV56" s="41"/>
    </row>
    <row r="57" spans="1:100" s="50" customFormat="1" ht="24.95" customHeight="1">
      <c r="A57" s="289" t="s">
        <v>134</v>
      </c>
      <c r="B57" s="289" t="s">
        <v>134</v>
      </c>
      <c r="C57" s="519"/>
      <c r="D57" s="526"/>
      <c r="E57" s="308" t="s">
        <v>134</v>
      </c>
      <c r="F57" s="308" t="s">
        <v>134</v>
      </c>
      <c r="G57" s="53" t="s">
        <v>306</v>
      </c>
      <c r="H57" s="43" t="s">
        <v>307</v>
      </c>
      <c r="I57" s="44" t="s">
        <v>238</v>
      </c>
      <c r="J57" s="44"/>
      <c r="K57" s="45" t="s">
        <v>139</v>
      </c>
      <c r="L57" s="163" t="s">
        <v>134</v>
      </c>
      <c r="M57" s="166">
        <f>SUM(AF57+BN57)</f>
        <v>76</v>
      </c>
      <c r="N57" s="167">
        <f>BW57</f>
        <v>25</v>
      </c>
      <c r="O57" s="167">
        <f>CU57</f>
        <v>23</v>
      </c>
      <c r="P57" s="180" t="s">
        <v>148</v>
      </c>
      <c r="Q57" s="181">
        <v>6</v>
      </c>
      <c r="R57" s="61" t="s">
        <v>165</v>
      </c>
      <c r="S57" s="61">
        <v>9</v>
      </c>
      <c r="T57" s="181" t="s">
        <v>149</v>
      </c>
      <c r="U57" s="181">
        <v>8</v>
      </c>
      <c r="V57" s="181" t="s">
        <v>149</v>
      </c>
      <c r="W57" s="181">
        <v>8</v>
      </c>
      <c r="X57" s="61" t="s">
        <v>165</v>
      </c>
      <c r="Y57" s="61">
        <v>9</v>
      </c>
      <c r="Z57" s="61" t="s">
        <v>153</v>
      </c>
      <c r="AA57" s="61">
        <v>10</v>
      </c>
      <c r="AB57" s="181" t="s">
        <v>152</v>
      </c>
      <c r="AC57" s="181">
        <v>9</v>
      </c>
      <c r="AD57" s="61" t="s">
        <v>152</v>
      </c>
      <c r="AE57" s="61">
        <v>7</v>
      </c>
      <c r="AF57" s="211">
        <f>SUM(Q57,S57,U57,W57,Y57,AA57,AC57,AE57)</f>
        <v>66</v>
      </c>
      <c r="AG57" s="40" t="s">
        <v>146</v>
      </c>
      <c r="AH57" s="40" t="s">
        <v>146</v>
      </c>
      <c r="AI57" s="40">
        <v>10</v>
      </c>
      <c r="AJ57" s="40" t="s">
        <v>153</v>
      </c>
      <c r="AK57" s="40" t="s">
        <v>153</v>
      </c>
      <c r="AL57" s="46">
        <v>9</v>
      </c>
      <c r="AM57" s="36" t="s">
        <v>151</v>
      </c>
      <c r="AN57" s="36" t="s">
        <v>151</v>
      </c>
      <c r="AO57" s="36">
        <v>5</v>
      </c>
      <c r="AP57" s="36" t="s">
        <v>148</v>
      </c>
      <c r="AQ57" s="36" t="s">
        <v>148</v>
      </c>
      <c r="AR57" s="36">
        <v>5</v>
      </c>
      <c r="AS57" s="40" t="s">
        <v>144</v>
      </c>
      <c r="AT57" s="40" t="s">
        <v>144</v>
      </c>
      <c r="AU57" s="46">
        <v>2</v>
      </c>
      <c r="AV57" s="40" t="s">
        <v>144</v>
      </c>
      <c r="AW57" s="40" t="s">
        <v>144</v>
      </c>
      <c r="AX57" s="46">
        <v>2</v>
      </c>
      <c r="AY57" s="40" t="s">
        <v>146</v>
      </c>
      <c r="AZ57" s="40" t="s">
        <v>146</v>
      </c>
      <c r="BA57" s="46">
        <v>10</v>
      </c>
      <c r="BB57" s="40" t="s">
        <v>153</v>
      </c>
      <c r="BC57" s="40" t="s">
        <v>146</v>
      </c>
      <c r="BD57" s="46">
        <v>10</v>
      </c>
      <c r="BE57" s="40" t="s">
        <v>153</v>
      </c>
      <c r="BF57" s="40" t="s">
        <v>153</v>
      </c>
      <c r="BG57" s="46">
        <v>9</v>
      </c>
      <c r="BH57" s="36" t="s">
        <v>151</v>
      </c>
      <c r="BI57" s="36" t="s">
        <v>165</v>
      </c>
      <c r="BJ57" s="36">
        <v>4</v>
      </c>
      <c r="BK57" s="40" t="s">
        <v>161</v>
      </c>
      <c r="BL57" s="40" t="s">
        <v>161</v>
      </c>
      <c r="BM57" s="52">
        <v>1</v>
      </c>
      <c r="BN57" s="48">
        <f>MAX($BM57,$BJ57,$BG57,$BD57,$BA57,$AX57,$AU57,$AR57,$AO57,$AL57,$AI57)</f>
        <v>10</v>
      </c>
      <c r="BO57" s="68" t="s">
        <v>150</v>
      </c>
      <c r="BP57" s="188">
        <v>5</v>
      </c>
      <c r="BQ57" s="215" t="s">
        <v>150</v>
      </c>
      <c r="BR57" s="188">
        <v>6</v>
      </c>
      <c r="BS57" s="215" t="s">
        <v>150</v>
      </c>
      <c r="BT57" s="188">
        <v>6</v>
      </c>
      <c r="BU57" s="215" t="s">
        <v>153</v>
      </c>
      <c r="BV57" s="188">
        <v>8</v>
      </c>
      <c r="BW57" s="201">
        <f>SUM($BP57,$BR57,$BT57,$BV57)</f>
        <v>25</v>
      </c>
      <c r="BX57" s="39">
        <v>10</v>
      </c>
      <c r="BY57" s="40">
        <v>9</v>
      </c>
      <c r="BZ57" s="40">
        <v>2</v>
      </c>
      <c r="CA57" s="40">
        <v>3</v>
      </c>
      <c r="CB57" s="40">
        <v>2</v>
      </c>
      <c r="CC57" s="40">
        <v>6</v>
      </c>
      <c r="CD57" s="40">
        <v>10</v>
      </c>
      <c r="CE57" s="40">
        <v>10</v>
      </c>
      <c r="CF57" s="40">
        <v>9</v>
      </c>
      <c r="CG57" s="40">
        <v>3</v>
      </c>
      <c r="CH57" s="40">
        <v>2</v>
      </c>
      <c r="CI57" s="40" t="s">
        <v>147</v>
      </c>
      <c r="CJ57" s="40">
        <v>0</v>
      </c>
      <c r="CK57" s="40" t="s">
        <v>147</v>
      </c>
      <c r="CL57" s="40">
        <v>0</v>
      </c>
      <c r="CM57" s="40" t="s">
        <v>165</v>
      </c>
      <c r="CN57" s="40">
        <v>3</v>
      </c>
      <c r="CO57" s="40" t="s">
        <v>145</v>
      </c>
      <c r="CP57" s="40">
        <v>0</v>
      </c>
      <c r="CQ57" s="40" t="s">
        <v>146</v>
      </c>
      <c r="CR57" s="40">
        <v>10</v>
      </c>
      <c r="CS57" s="40" t="s">
        <v>146</v>
      </c>
      <c r="CT57" s="45">
        <v>10</v>
      </c>
      <c r="CU57" s="48">
        <f>SUM(CJ57,CL57,CN57,CP57,CR57,CT57)</f>
        <v>23</v>
      </c>
      <c r="CV57" s="49"/>
    </row>
    <row r="58" spans="1:100" s="32" customFormat="1" ht="24.95" customHeight="1">
      <c r="A58" s="286" t="s">
        <v>134</v>
      </c>
      <c r="B58" s="286" t="s">
        <v>134</v>
      </c>
      <c r="C58" s="519"/>
      <c r="D58" s="526"/>
      <c r="E58" s="308" t="s">
        <v>134</v>
      </c>
      <c r="F58" s="308" t="s">
        <v>134</v>
      </c>
      <c r="G58" s="53" t="s">
        <v>308</v>
      </c>
      <c r="H58" s="43" t="s">
        <v>309</v>
      </c>
      <c r="I58" s="33" t="s">
        <v>199</v>
      </c>
      <c r="J58" s="33"/>
      <c r="K58" s="34" t="s">
        <v>139</v>
      </c>
      <c r="L58" s="161" t="s">
        <v>134</v>
      </c>
      <c r="M58" s="166">
        <f>SUM(AF58+BN58)</f>
        <v>66</v>
      </c>
      <c r="N58" s="167">
        <f>BW58</f>
        <v>21</v>
      </c>
      <c r="O58" s="167">
        <f>CU58</f>
        <v>20</v>
      </c>
      <c r="P58" s="180" t="s">
        <v>148</v>
      </c>
      <c r="Q58" s="181">
        <v>6</v>
      </c>
      <c r="R58" s="61" t="s">
        <v>173</v>
      </c>
      <c r="S58" s="61">
        <v>8</v>
      </c>
      <c r="T58" s="61" t="s">
        <v>151</v>
      </c>
      <c r="U58" s="61">
        <v>8</v>
      </c>
      <c r="V58" s="61" t="s">
        <v>190</v>
      </c>
      <c r="W58" s="61">
        <v>5</v>
      </c>
      <c r="X58" s="61" t="s">
        <v>165</v>
      </c>
      <c r="Y58" s="61">
        <v>9</v>
      </c>
      <c r="Z58" s="181" t="s">
        <v>146</v>
      </c>
      <c r="AA58" s="181">
        <v>10</v>
      </c>
      <c r="AB58" s="179" t="s">
        <v>190</v>
      </c>
      <c r="AC58" s="179">
        <v>5</v>
      </c>
      <c r="AD58" s="181" t="s">
        <v>150</v>
      </c>
      <c r="AE58" s="181">
        <v>8</v>
      </c>
      <c r="AF58" s="211">
        <f>SUM(Q58,S58,U58,W58,Y58,AA58,AC58,AE58)</f>
        <v>59</v>
      </c>
      <c r="AG58" s="40" t="s">
        <v>175</v>
      </c>
      <c r="AH58" s="40" t="s">
        <v>174</v>
      </c>
      <c r="AI58" s="40">
        <v>5</v>
      </c>
      <c r="AJ58" s="40" t="s">
        <v>151</v>
      </c>
      <c r="AK58" s="40" t="s">
        <v>151</v>
      </c>
      <c r="AL58" s="40">
        <v>5</v>
      </c>
      <c r="AM58" s="37" t="s">
        <v>166</v>
      </c>
      <c r="AN58" s="37" t="s">
        <v>166</v>
      </c>
      <c r="AO58" s="46">
        <v>2</v>
      </c>
      <c r="AP58" s="37" t="s">
        <v>173</v>
      </c>
      <c r="AQ58" s="37" t="s">
        <v>166</v>
      </c>
      <c r="AR58" s="46">
        <v>3</v>
      </c>
      <c r="AS58" s="37" t="s">
        <v>152</v>
      </c>
      <c r="AT58" s="36" t="s">
        <v>151</v>
      </c>
      <c r="AU58" s="36">
        <v>5</v>
      </c>
      <c r="AV58" s="37" t="s">
        <v>166</v>
      </c>
      <c r="AW58" s="40" t="s">
        <v>166</v>
      </c>
      <c r="AX58" s="46">
        <v>2</v>
      </c>
      <c r="AY58" s="40" t="s">
        <v>149</v>
      </c>
      <c r="AZ58" s="40" t="s">
        <v>149</v>
      </c>
      <c r="BA58" s="40">
        <v>6</v>
      </c>
      <c r="BB58" s="37" t="s">
        <v>173</v>
      </c>
      <c r="BC58" s="37" t="s">
        <v>173</v>
      </c>
      <c r="BD58" s="46">
        <v>3</v>
      </c>
      <c r="BE58" s="37" t="s">
        <v>151</v>
      </c>
      <c r="BF58" s="37" t="s">
        <v>151</v>
      </c>
      <c r="BG58" s="46">
        <v>5</v>
      </c>
      <c r="BH58" s="37" t="s">
        <v>152</v>
      </c>
      <c r="BI58" s="37" t="s">
        <v>152</v>
      </c>
      <c r="BJ58" s="40">
        <v>7</v>
      </c>
      <c r="BK58" s="37" t="s">
        <v>161</v>
      </c>
      <c r="BL58" s="37" t="s">
        <v>161</v>
      </c>
      <c r="BM58" s="52">
        <v>1</v>
      </c>
      <c r="BN58" s="48">
        <f>MAX($BM58,$BJ58,$BG58,$BD58,$BA58,$AX58,$AU58,$AR58,$AO58,$AL58,$AI58)</f>
        <v>7</v>
      </c>
      <c r="BO58" s="64" t="s">
        <v>152</v>
      </c>
      <c r="BP58" s="188">
        <v>3</v>
      </c>
      <c r="BQ58" s="67" t="s">
        <v>143</v>
      </c>
      <c r="BR58" s="188">
        <v>5</v>
      </c>
      <c r="BS58" s="67" t="s">
        <v>152</v>
      </c>
      <c r="BT58" s="188">
        <v>5</v>
      </c>
      <c r="BU58" s="67" t="s">
        <v>153</v>
      </c>
      <c r="BV58" s="188">
        <v>8</v>
      </c>
      <c r="BW58" s="201">
        <f>SUM($BP58,$BR58,$BT58,$BV58)</f>
        <v>21</v>
      </c>
      <c r="BX58" s="39">
        <v>7</v>
      </c>
      <c r="BY58" s="40">
        <v>7</v>
      </c>
      <c r="BZ58" s="40">
        <v>1</v>
      </c>
      <c r="CA58" s="40">
        <v>2</v>
      </c>
      <c r="CB58" s="40">
        <v>5</v>
      </c>
      <c r="CC58" s="40">
        <v>3</v>
      </c>
      <c r="CD58" s="40">
        <v>8</v>
      </c>
      <c r="CE58" s="40">
        <v>5</v>
      </c>
      <c r="CF58" s="40">
        <v>7</v>
      </c>
      <c r="CG58" s="40">
        <v>6</v>
      </c>
      <c r="CH58" s="40">
        <v>2</v>
      </c>
      <c r="CI58" s="40" t="s">
        <v>147</v>
      </c>
      <c r="CJ58" s="40">
        <v>0</v>
      </c>
      <c r="CK58" s="40" t="s">
        <v>147</v>
      </c>
      <c r="CL58" s="40">
        <v>0</v>
      </c>
      <c r="CM58" s="40" t="s">
        <v>144</v>
      </c>
      <c r="CN58" s="40">
        <v>2</v>
      </c>
      <c r="CO58" s="40" t="s">
        <v>172</v>
      </c>
      <c r="CP58" s="40">
        <v>2</v>
      </c>
      <c r="CQ58" s="40" t="s">
        <v>146</v>
      </c>
      <c r="CR58" s="40">
        <v>10</v>
      </c>
      <c r="CS58" s="40" t="s">
        <v>149</v>
      </c>
      <c r="CT58" s="45">
        <v>6</v>
      </c>
      <c r="CU58" s="48">
        <f>SUM(CJ58,CL58,CN58,CP58,CR58,CT58)</f>
        <v>20</v>
      </c>
      <c r="CV58" s="41"/>
    </row>
    <row r="59" spans="1:100" s="32" customFormat="1" ht="24.95" customHeight="1">
      <c r="A59" s="286" t="s">
        <v>134</v>
      </c>
      <c r="B59" s="286" t="s">
        <v>134</v>
      </c>
      <c r="C59" s="519"/>
      <c r="D59" s="526"/>
      <c r="E59" s="308" t="s">
        <v>134</v>
      </c>
      <c r="F59" s="308" t="s">
        <v>134</v>
      </c>
      <c r="G59" s="53" t="s">
        <v>310</v>
      </c>
      <c r="H59" s="186" t="s">
        <v>311</v>
      </c>
      <c r="I59" s="33" t="s">
        <v>184</v>
      </c>
      <c r="J59" s="33"/>
      <c r="K59" s="34" t="s">
        <v>139</v>
      </c>
      <c r="L59" s="163" t="s">
        <v>134</v>
      </c>
      <c r="M59" s="166">
        <f>SUM(AF59+BN59)</f>
        <v>72</v>
      </c>
      <c r="N59" s="167">
        <f>BW59</f>
        <v>27</v>
      </c>
      <c r="O59" s="167">
        <f>CU59</f>
        <v>25</v>
      </c>
      <c r="P59" s="180" t="s">
        <v>148</v>
      </c>
      <c r="Q59" s="181">
        <v>6</v>
      </c>
      <c r="R59" s="181" t="s">
        <v>145</v>
      </c>
      <c r="S59" s="181">
        <v>8</v>
      </c>
      <c r="T59" s="181" t="s">
        <v>172</v>
      </c>
      <c r="U59" s="181">
        <v>8</v>
      </c>
      <c r="V59" s="181" t="s">
        <v>143</v>
      </c>
      <c r="W59" s="181">
        <v>9</v>
      </c>
      <c r="X59" s="181" t="s">
        <v>152</v>
      </c>
      <c r="Y59" s="181">
        <v>10</v>
      </c>
      <c r="Z59" s="181" t="s">
        <v>146</v>
      </c>
      <c r="AA59" s="181">
        <v>10</v>
      </c>
      <c r="AB59" s="181" t="s">
        <v>161</v>
      </c>
      <c r="AC59" s="181">
        <v>5</v>
      </c>
      <c r="AD59" s="181" t="s">
        <v>150</v>
      </c>
      <c r="AE59" s="181">
        <v>8</v>
      </c>
      <c r="AF59" s="211">
        <f>SUM(Q59,S59,U59,W59,Y59,AA59,AC59,AE59)</f>
        <v>64</v>
      </c>
      <c r="AG59" s="36" t="s">
        <v>152</v>
      </c>
      <c r="AH59" s="36" t="s">
        <v>148</v>
      </c>
      <c r="AI59" s="36">
        <v>6</v>
      </c>
      <c r="AJ59" s="36" t="s">
        <v>152</v>
      </c>
      <c r="AK59" s="36" t="s">
        <v>148</v>
      </c>
      <c r="AL59" s="36">
        <v>6</v>
      </c>
      <c r="AM59" s="36" t="s">
        <v>172</v>
      </c>
      <c r="AN59" s="36" t="s">
        <v>172</v>
      </c>
      <c r="AO59" s="36">
        <v>4</v>
      </c>
      <c r="AP59" s="36" t="s">
        <v>172</v>
      </c>
      <c r="AQ59" s="36" t="s">
        <v>145</v>
      </c>
      <c r="AR59" s="36">
        <v>4</v>
      </c>
      <c r="AS59" s="36" t="s">
        <v>172</v>
      </c>
      <c r="AT59" s="36" t="s">
        <v>173</v>
      </c>
      <c r="AU59" s="36">
        <v>4</v>
      </c>
      <c r="AV59" s="37" t="s">
        <v>144</v>
      </c>
      <c r="AW59" s="40" t="s">
        <v>161</v>
      </c>
      <c r="AX59" s="46">
        <v>2</v>
      </c>
      <c r="AY59" s="36" t="s">
        <v>150</v>
      </c>
      <c r="AZ59" s="36" t="s">
        <v>152</v>
      </c>
      <c r="BA59" s="36">
        <v>8</v>
      </c>
      <c r="BB59" s="37" t="s">
        <v>163</v>
      </c>
      <c r="BC59" s="37" t="s">
        <v>163</v>
      </c>
      <c r="BD59" s="46">
        <v>8</v>
      </c>
      <c r="BE59" s="36" t="s">
        <v>152</v>
      </c>
      <c r="BF59" s="36" t="s">
        <v>148</v>
      </c>
      <c r="BG59" s="36">
        <v>6</v>
      </c>
      <c r="BH59" s="37" t="s">
        <v>165</v>
      </c>
      <c r="BI59" s="37" t="s">
        <v>165</v>
      </c>
      <c r="BJ59" s="40">
        <v>3</v>
      </c>
      <c r="BK59" s="37" t="s">
        <v>161</v>
      </c>
      <c r="BL59" s="37" t="s">
        <v>161</v>
      </c>
      <c r="BM59" s="52">
        <v>1</v>
      </c>
      <c r="BN59" s="48">
        <f>MAX($BM59,$BJ59,$BG59,$BD59,$BA59,$AX59,$AU59,$AR59,$AO59,$AL59,$AI59)</f>
        <v>8</v>
      </c>
      <c r="BO59" s="64" t="s">
        <v>150</v>
      </c>
      <c r="BP59" s="188">
        <v>5</v>
      </c>
      <c r="BQ59" s="67" t="s">
        <v>153</v>
      </c>
      <c r="BR59" s="188">
        <v>8</v>
      </c>
      <c r="BS59" s="67" t="s">
        <v>150</v>
      </c>
      <c r="BT59" s="188">
        <v>6</v>
      </c>
      <c r="BU59" s="67" t="s">
        <v>153</v>
      </c>
      <c r="BV59" s="188">
        <v>8</v>
      </c>
      <c r="BW59" s="201">
        <f>SUM($BP59,$BR59,$BT59,$BV59)</f>
        <v>27</v>
      </c>
      <c r="BX59" s="39">
        <v>5</v>
      </c>
      <c r="BY59" s="40">
        <v>7</v>
      </c>
      <c r="BZ59" s="40">
        <v>5</v>
      </c>
      <c r="CA59" s="40">
        <v>2</v>
      </c>
      <c r="CB59" s="40">
        <v>4</v>
      </c>
      <c r="CC59" s="40">
        <v>2</v>
      </c>
      <c r="CD59" s="40">
        <v>10</v>
      </c>
      <c r="CE59" s="40">
        <v>9</v>
      </c>
      <c r="CF59" s="40">
        <v>7</v>
      </c>
      <c r="CG59" s="40">
        <v>3</v>
      </c>
      <c r="CH59" s="40">
        <v>1</v>
      </c>
      <c r="CI59" s="40" t="s">
        <v>147</v>
      </c>
      <c r="CJ59" s="40">
        <v>0</v>
      </c>
      <c r="CK59" s="40" t="s">
        <v>147</v>
      </c>
      <c r="CL59" s="40">
        <v>0</v>
      </c>
      <c r="CM59" s="40" t="s">
        <v>165</v>
      </c>
      <c r="CN59" s="40">
        <v>3</v>
      </c>
      <c r="CO59" s="40" t="s">
        <v>148</v>
      </c>
      <c r="CP59" s="40">
        <v>3</v>
      </c>
      <c r="CQ59" s="40" t="s">
        <v>146</v>
      </c>
      <c r="CR59" s="40">
        <v>10</v>
      </c>
      <c r="CS59" s="40" t="s">
        <v>153</v>
      </c>
      <c r="CT59" s="45">
        <v>9</v>
      </c>
      <c r="CU59" s="48">
        <f>SUM(CJ59,CL59,CN59,CP59,CR59,CT59)</f>
        <v>25</v>
      </c>
      <c r="CV59" s="41"/>
    </row>
    <row r="60" spans="1:100" s="71" customFormat="1" ht="24.95" customHeight="1">
      <c r="A60" s="519"/>
      <c r="B60" s="512"/>
      <c r="C60" s="519"/>
      <c r="D60" s="526"/>
      <c r="E60" s="526"/>
      <c r="F60" s="537"/>
      <c r="G60" s="53" t="s">
        <v>312</v>
      </c>
      <c r="H60" s="165" t="s">
        <v>313</v>
      </c>
      <c r="I60" s="58" t="s">
        <v>209</v>
      </c>
      <c r="J60" s="58"/>
      <c r="K60" s="59" t="s">
        <v>139</v>
      </c>
      <c r="L60" s="161"/>
      <c r="M60" s="166">
        <f>SUM(AF60+BN60)</f>
        <v>18</v>
      </c>
      <c r="N60" s="313">
        <f>BW60</f>
        <v>25</v>
      </c>
      <c r="O60" s="313">
        <f>CU60</f>
        <v>16</v>
      </c>
      <c r="P60" s="180" t="s">
        <v>140</v>
      </c>
      <c r="Q60" s="181">
        <v>0</v>
      </c>
      <c r="R60" s="61" t="s">
        <v>141</v>
      </c>
      <c r="S60" s="61">
        <v>0</v>
      </c>
      <c r="T60" s="61" t="s">
        <v>142</v>
      </c>
      <c r="U60" s="61">
        <v>2</v>
      </c>
      <c r="V60" s="61" t="s">
        <v>142</v>
      </c>
      <c r="W60" s="61">
        <v>2</v>
      </c>
      <c r="X60" s="61" t="s">
        <v>314</v>
      </c>
      <c r="Y60" s="61">
        <v>4</v>
      </c>
      <c r="Z60" s="181" t="s">
        <v>146</v>
      </c>
      <c r="AA60" s="181">
        <v>10</v>
      </c>
      <c r="AB60" s="61" t="s">
        <v>141</v>
      </c>
      <c r="AC60" s="61">
        <v>0</v>
      </c>
      <c r="AD60" s="61" t="s">
        <v>147</v>
      </c>
      <c r="AE60" s="61">
        <v>0</v>
      </c>
      <c r="AF60" s="211">
        <f>SUM(Q60,S60,U60,W60,Y60,AA60,AC60,AE60)</f>
        <v>18</v>
      </c>
      <c r="AG60" s="60"/>
      <c r="AH60" s="60"/>
      <c r="AI60" s="69"/>
      <c r="AJ60" s="60"/>
      <c r="AK60" s="60"/>
      <c r="AL60" s="69"/>
      <c r="AM60" s="60"/>
      <c r="AN60" s="60"/>
      <c r="AO60" s="197"/>
      <c r="AP60" s="60"/>
      <c r="AQ60" s="60"/>
      <c r="AR60" s="197"/>
      <c r="AS60" s="60"/>
      <c r="AT60" s="60"/>
      <c r="AU60" s="197"/>
      <c r="AV60" s="60"/>
      <c r="AW60" s="69"/>
      <c r="AX60" s="197"/>
      <c r="AY60" s="60"/>
      <c r="AZ60" s="60"/>
      <c r="BA60" s="197"/>
      <c r="BB60" s="60"/>
      <c r="BC60" s="60"/>
      <c r="BD60" s="197"/>
      <c r="BE60" s="60"/>
      <c r="BF60" s="60"/>
      <c r="BG60" s="197"/>
      <c r="BH60" s="60"/>
      <c r="BI60" s="60"/>
      <c r="BJ60" s="69"/>
      <c r="BK60" s="60"/>
      <c r="BL60" s="60"/>
      <c r="BM60" s="191"/>
      <c r="BN60" s="201">
        <f>MAX($BM60,$BJ60,$BG60,$BD60,$BA60,$AX60,$AU60,$AR60,$AO60,$AL60,$AI60)</f>
        <v>0</v>
      </c>
      <c r="BO60" s="184" t="s">
        <v>150</v>
      </c>
      <c r="BP60" s="74">
        <v>5</v>
      </c>
      <c r="BQ60" s="218" t="s">
        <v>315</v>
      </c>
      <c r="BR60" s="74">
        <v>5</v>
      </c>
      <c r="BS60" s="218" t="s">
        <v>315</v>
      </c>
      <c r="BT60" s="74">
        <v>5</v>
      </c>
      <c r="BU60" s="218" t="s">
        <v>146</v>
      </c>
      <c r="BV60" s="74">
        <v>10</v>
      </c>
      <c r="BW60" s="201">
        <f>SUM($BP60,$BR60,$BT60,$BV60)</f>
        <v>25</v>
      </c>
      <c r="BX60" s="68"/>
      <c r="BY60" s="69"/>
      <c r="BZ60" s="69"/>
      <c r="CA60" s="69"/>
      <c r="CB60" s="69"/>
      <c r="CC60" s="69"/>
      <c r="CD60" s="69"/>
      <c r="CE60" s="69"/>
      <c r="CF60" s="69"/>
      <c r="CG60" s="69"/>
      <c r="CH60" s="69"/>
      <c r="CI60" s="69" t="s">
        <v>147</v>
      </c>
      <c r="CJ60" s="69">
        <v>0</v>
      </c>
      <c r="CK60" s="61" t="s">
        <v>148</v>
      </c>
      <c r="CL60" s="61">
        <v>3</v>
      </c>
      <c r="CM60" s="61" t="s">
        <v>147</v>
      </c>
      <c r="CN60" s="61">
        <v>0</v>
      </c>
      <c r="CO60" s="61" t="s">
        <v>148</v>
      </c>
      <c r="CP60" s="61">
        <v>3</v>
      </c>
      <c r="CQ60" s="61" t="s">
        <v>146</v>
      </c>
      <c r="CR60" s="61">
        <v>10</v>
      </c>
      <c r="CS60" s="61" t="s">
        <v>140</v>
      </c>
      <c r="CT60" s="73">
        <v>0</v>
      </c>
      <c r="CU60" s="201">
        <f>SUM(CJ60,CL60,CN60,CP60,CR60,CT60)</f>
        <v>16</v>
      </c>
      <c r="CV60" s="70" t="s">
        <v>316</v>
      </c>
    </row>
    <row r="61" spans="1:100" s="50" customFormat="1" ht="24.95" customHeight="1">
      <c r="A61" s="519"/>
      <c r="B61" s="512"/>
      <c r="C61" s="511"/>
      <c r="D61" s="526"/>
      <c r="E61" s="526"/>
      <c r="F61" s="537"/>
      <c r="G61" s="53" t="s">
        <v>317</v>
      </c>
      <c r="H61" s="43" t="s">
        <v>318</v>
      </c>
      <c r="I61" s="33" t="s">
        <v>319</v>
      </c>
      <c r="J61" s="33"/>
      <c r="K61" s="34" t="s">
        <v>139</v>
      </c>
      <c r="L61" s="161"/>
      <c r="M61" s="166">
        <f>SUM(AF61+BN61)</f>
        <v>21</v>
      </c>
      <c r="N61" s="167">
        <f>BW61</f>
        <v>24</v>
      </c>
      <c r="O61" s="167">
        <f>CU61</f>
        <v>13</v>
      </c>
      <c r="P61" s="180" t="s">
        <v>140</v>
      </c>
      <c r="Q61" s="181">
        <v>0</v>
      </c>
      <c r="R61" s="61" t="s">
        <v>141</v>
      </c>
      <c r="S61" s="61">
        <v>0</v>
      </c>
      <c r="T61" s="181" t="s">
        <v>142</v>
      </c>
      <c r="U61" s="181">
        <v>2</v>
      </c>
      <c r="V61" s="181" t="s">
        <v>162</v>
      </c>
      <c r="W61" s="181">
        <v>5</v>
      </c>
      <c r="X61" s="61" t="s">
        <v>141</v>
      </c>
      <c r="Y61" s="61">
        <v>0</v>
      </c>
      <c r="Z61" s="181" t="s">
        <v>145</v>
      </c>
      <c r="AA61" s="181">
        <v>4</v>
      </c>
      <c r="AB61" s="181" t="s">
        <v>142</v>
      </c>
      <c r="AC61" s="181">
        <v>2</v>
      </c>
      <c r="AD61" s="181" t="s">
        <v>147</v>
      </c>
      <c r="AE61" s="181">
        <v>0</v>
      </c>
      <c r="AF61" s="211">
        <f>SUM(Q61,S61,U61,W61,Y61,AA61,AC61,AE61)</f>
        <v>13</v>
      </c>
      <c r="AG61" s="35" t="s">
        <v>148</v>
      </c>
      <c r="AH61" s="35" t="s">
        <v>148</v>
      </c>
      <c r="AI61" s="35">
        <v>5</v>
      </c>
      <c r="AJ61" s="37" t="s">
        <v>150</v>
      </c>
      <c r="AK61" s="37" t="s">
        <v>150</v>
      </c>
      <c r="AL61" s="40">
        <v>8</v>
      </c>
      <c r="AM61" s="37" t="s">
        <v>147</v>
      </c>
      <c r="AN61" s="37" t="s">
        <v>147</v>
      </c>
      <c r="AO61" s="46">
        <v>1</v>
      </c>
      <c r="AP61" s="37" t="s">
        <v>145</v>
      </c>
      <c r="AQ61" s="37" t="s">
        <v>145</v>
      </c>
      <c r="AR61" s="46">
        <v>3</v>
      </c>
      <c r="AS61" s="36" t="s">
        <v>148</v>
      </c>
      <c r="AT61" s="36" t="s">
        <v>148</v>
      </c>
      <c r="AU61" s="36">
        <v>5</v>
      </c>
      <c r="AV61" s="37" t="s">
        <v>147</v>
      </c>
      <c r="AW61" s="40" t="s">
        <v>147</v>
      </c>
      <c r="AX61" s="46">
        <v>1</v>
      </c>
      <c r="AY61" s="37" t="s">
        <v>145</v>
      </c>
      <c r="AZ61" s="37" t="s">
        <v>145</v>
      </c>
      <c r="BA61" s="46">
        <v>3</v>
      </c>
      <c r="BB61" s="37" t="s">
        <v>145</v>
      </c>
      <c r="BC61" s="37" t="s">
        <v>145</v>
      </c>
      <c r="BD61" s="46">
        <v>3</v>
      </c>
      <c r="BE61" s="36" t="s">
        <v>148</v>
      </c>
      <c r="BF61" s="36" t="s">
        <v>148</v>
      </c>
      <c r="BG61" s="36">
        <v>5</v>
      </c>
      <c r="BH61" s="37" t="s">
        <v>147</v>
      </c>
      <c r="BI61" s="37" t="s">
        <v>147</v>
      </c>
      <c r="BJ61" s="40">
        <v>1</v>
      </c>
      <c r="BK61" s="37" t="s">
        <v>140</v>
      </c>
      <c r="BL61" s="37" t="s">
        <v>140</v>
      </c>
      <c r="BM61" s="45">
        <v>0</v>
      </c>
      <c r="BN61" s="48">
        <f>MAX($BM61,$BJ61,$BG61,$BD61,$BA61,$AX61,$AU61,$AR61,$AO61,$AL61,$AI61)</f>
        <v>8</v>
      </c>
      <c r="BO61" s="64" t="s">
        <v>148</v>
      </c>
      <c r="BP61" s="188">
        <v>0</v>
      </c>
      <c r="BQ61" s="67" t="s">
        <v>146</v>
      </c>
      <c r="BR61" s="188">
        <v>10</v>
      </c>
      <c r="BS61" s="67" t="s">
        <v>148</v>
      </c>
      <c r="BT61" s="188">
        <v>4</v>
      </c>
      <c r="BU61" s="67" t="s">
        <v>146</v>
      </c>
      <c r="BV61" s="188">
        <v>10</v>
      </c>
      <c r="BW61" s="201">
        <f>SUM($BP61,$BR61,$BT61,$BV61)</f>
        <v>24</v>
      </c>
      <c r="BX61" s="39">
        <v>1</v>
      </c>
      <c r="BY61" s="40">
        <v>1</v>
      </c>
      <c r="BZ61" s="40">
        <v>1</v>
      </c>
      <c r="CA61" s="40">
        <v>1</v>
      </c>
      <c r="CB61" s="40">
        <v>1</v>
      </c>
      <c r="CC61" s="40">
        <v>1</v>
      </c>
      <c r="CD61" s="40">
        <v>1</v>
      </c>
      <c r="CE61" s="40">
        <v>1</v>
      </c>
      <c r="CF61" s="40">
        <v>1</v>
      </c>
      <c r="CG61" s="40">
        <v>1</v>
      </c>
      <c r="CH61" s="40">
        <v>1</v>
      </c>
      <c r="CI61" s="40" t="s">
        <v>147</v>
      </c>
      <c r="CJ61" s="40">
        <v>0</v>
      </c>
      <c r="CK61" s="40" t="s">
        <v>147</v>
      </c>
      <c r="CL61" s="40">
        <v>0</v>
      </c>
      <c r="CM61" s="40" t="s">
        <v>147</v>
      </c>
      <c r="CN61" s="40">
        <v>0</v>
      </c>
      <c r="CO61" s="40" t="s">
        <v>148</v>
      </c>
      <c r="CP61" s="40">
        <v>3</v>
      </c>
      <c r="CQ61" s="40" t="s">
        <v>146</v>
      </c>
      <c r="CR61" s="40">
        <v>10</v>
      </c>
      <c r="CS61" s="40" t="s">
        <v>140</v>
      </c>
      <c r="CT61" s="45">
        <v>0</v>
      </c>
      <c r="CU61" s="48">
        <f>SUM(CJ61,CL61,CN61,CP61,CR61,CT61)</f>
        <v>13</v>
      </c>
      <c r="CV61" s="41" t="s">
        <v>320</v>
      </c>
    </row>
    <row r="62" spans="1:100" s="32" customFormat="1" ht="24.95" customHeight="1">
      <c r="A62" s="519"/>
      <c r="B62" s="512"/>
      <c r="C62" s="300" t="s">
        <v>134</v>
      </c>
      <c r="D62" s="300" t="s">
        <v>134</v>
      </c>
      <c r="E62" s="534"/>
      <c r="F62" s="537"/>
      <c r="G62" s="53" t="s">
        <v>321</v>
      </c>
      <c r="H62" s="43" t="s">
        <v>322</v>
      </c>
      <c r="I62" s="33" t="s">
        <v>181</v>
      </c>
      <c r="J62" s="33"/>
      <c r="K62" s="34" t="s">
        <v>139</v>
      </c>
      <c r="L62" s="163"/>
      <c r="M62" s="166">
        <f>SUM(AF62+BN62)</f>
        <v>29</v>
      </c>
      <c r="N62" s="167">
        <f>BW62</f>
        <v>31</v>
      </c>
      <c r="O62" s="167">
        <f>CU62</f>
        <v>10</v>
      </c>
      <c r="P62" s="180" t="s">
        <v>140</v>
      </c>
      <c r="Q62" s="181">
        <v>0</v>
      </c>
      <c r="R62" s="181"/>
      <c r="S62" s="181"/>
      <c r="T62" s="181" t="s">
        <v>140</v>
      </c>
      <c r="U62" s="181">
        <v>4</v>
      </c>
      <c r="V62" s="181" t="s">
        <v>145</v>
      </c>
      <c r="W62" s="181">
        <v>7</v>
      </c>
      <c r="X62" s="179" t="s">
        <v>142</v>
      </c>
      <c r="Y62" s="179">
        <v>2</v>
      </c>
      <c r="Z62" s="181" t="s">
        <v>148</v>
      </c>
      <c r="AA62" s="181">
        <v>7</v>
      </c>
      <c r="AB62" s="181" t="s">
        <v>140</v>
      </c>
      <c r="AC62" s="181">
        <v>4</v>
      </c>
      <c r="AD62" s="181" t="s">
        <v>147</v>
      </c>
      <c r="AE62" s="181">
        <v>0</v>
      </c>
      <c r="AF62" s="211">
        <f>SUM(Q62,S62,U62,W62,Y62,AA62,AC62,AE62)</f>
        <v>24</v>
      </c>
      <c r="AG62" s="36" t="s">
        <v>148</v>
      </c>
      <c r="AH62" s="36" t="s">
        <v>148</v>
      </c>
      <c r="AI62" s="36">
        <v>5</v>
      </c>
      <c r="AJ62" s="36" t="s">
        <v>148</v>
      </c>
      <c r="AK62" s="36" t="s">
        <v>148</v>
      </c>
      <c r="AL62" s="36">
        <v>5</v>
      </c>
      <c r="AM62" s="37" t="s">
        <v>145</v>
      </c>
      <c r="AN62" s="37" t="s">
        <v>145</v>
      </c>
      <c r="AO62" s="46">
        <v>3</v>
      </c>
      <c r="AP62" s="37" t="s">
        <v>145</v>
      </c>
      <c r="AQ62" s="37" t="s">
        <v>145</v>
      </c>
      <c r="AR62" s="46">
        <v>3</v>
      </c>
      <c r="AS62" s="37" t="s">
        <v>145</v>
      </c>
      <c r="AT62" s="37" t="s">
        <v>145</v>
      </c>
      <c r="AU62" s="46">
        <v>3</v>
      </c>
      <c r="AV62" s="37" t="s">
        <v>147</v>
      </c>
      <c r="AW62" s="40" t="s">
        <v>147</v>
      </c>
      <c r="AX62" s="46">
        <v>1</v>
      </c>
      <c r="AY62" s="37" t="s">
        <v>145</v>
      </c>
      <c r="AZ62" s="37" t="s">
        <v>145</v>
      </c>
      <c r="BA62" s="46">
        <v>3</v>
      </c>
      <c r="BB62" s="37" t="s">
        <v>145</v>
      </c>
      <c r="BC62" s="37" t="s">
        <v>145</v>
      </c>
      <c r="BD62" s="46">
        <v>3</v>
      </c>
      <c r="BE62" s="36" t="s">
        <v>148</v>
      </c>
      <c r="BF62" s="36" t="s">
        <v>148</v>
      </c>
      <c r="BG62" s="36">
        <v>5</v>
      </c>
      <c r="BH62" s="37" t="s">
        <v>147</v>
      </c>
      <c r="BI62" s="37" t="s">
        <v>147</v>
      </c>
      <c r="BJ62" s="40">
        <v>1</v>
      </c>
      <c r="BK62" s="37" t="s">
        <v>140</v>
      </c>
      <c r="BL62" s="37" t="s">
        <v>140</v>
      </c>
      <c r="BM62" s="45">
        <v>0</v>
      </c>
      <c r="BN62" s="48">
        <f>MAX($BM62,$BJ62,$BG62,$BD62,$BA62,$AX62,$AU62,$AR62,$AO62,$AL62,$AI62)</f>
        <v>5</v>
      </c>
      <c r="BO62" s="64" t="s">
        <v>150</v>
      </c>
      <c r="BP62" s="188">
        <v>5</v>
      </c>
      <c r="BQ62" s="67" t="s">
        <v>146</v>
      </c>
      <c r="BR62" s="188">
        <v>10</v>
      </c>
      <c r="BS62" s="67" t="s">
        <v>150</v>
      </c>
      <c r="BT62" s="188">
        <v>6</v>
      </c>
      <c r="BU62" s="67" t="s">
        <v>146</v>
      </c>
      <c r="BV62" s="188">
        <v>10</v>
      </c>
      <c r="BW62" s="201">
        <f>SUM($BP62,$BR62,$BT62,$BV62)</f>
        <v>31</v>
      </c>
      <c r="BX62" s="39">
        <v>1</v>
      </c>
      <c r="BY62" s="40">
        <v>1</v>
      </c>
      <c r="BZ62" s="40">
        <v>1</v>
      </c>
      <c r="CA62" s="40">
        <v>1</v>
      </c>
      <c r="CB62" s="40">
        <v>1</v>
      </c>
      <c r="CC62" s="40">
        <v>1</v>
      </c>
      <c r="CD62" s="40">
        <v>1</v>
      </c>
      <c r="CE62" s="40">
        <v>1</v>
      </c>
      <c r="CF62" s="40">
        <v>1</v>
      </c>
      <c r="CG62" s="40">
        <v>1</v>
      </c>
      <c r="CH62" s="40">
        <v>1</v>
      </c>
      <c r="CI62" s="40" t="s">
        <v>147</v>
      </c>
      <c r="CJ62" s="40">
        <v>0</v>
      </c>
      <c r="CK62" s="40" t="s">
        <v>147</v>
      </c>
      <c r="CL62" s="40">
        <v>0</v>
      </c>
      <c r="CM62" s="40" t="s">
        <v>147</v>
      </c>
      <c r="CN62" s="40">
        <v>0</v>
      </c>
      <c r="CO62" s="40" t="s">
        <v>145</v>
      </c>
      <c r="CP62" s="40">
        <v>0</v>
      </c>
      <c r="CQ62" s="40" t="s">
        <v>146</v>
      </c>
      <c r="CR62" s="40">
        <v>10</v>
      </c>
      <c r="CS62" s="40" t="s">
        <v>140</v>
      </c>
      <c r="CT62" s="45">
        <v>0</v>
      </c>
      <c r="CU62" s="48">
        <f>SUM(CJ62,CL62,CN62,CP62,CR62,CT62)</f>
        <v>10</v>
      </c>
      <c r="CV62" s="41"/>
    </row>
    <row r="63" spans="1:100" s="50" customFormat="1" ht="24.95" customHeight="1">
      <c r="A63" s="519"/>
      <c r="B63" s="513"/>
      <c r="C63" s="519"/>
      <c r="D63" s="526"/>
      <c r="E63" s="308" t="s">
        <v>134</v>
      </c>
      <c r="F63" s="308" t="s">
        <v>134</v>
      </c>
      <c r="G63" s="53" t="s">
        <v>323</v>
      </c>
      <c r="H63" s="43" t="s">
        <v>324</v>
      </c>
      <c r="I63" s="44" t="s">
        <v>238</v>
      </c>
      <c r="J63" s="44"/>
      <c r="K63" s="45" t="s">
        <v>239</v>
      </c>
      <c r="L63" s="161"/>
      <c r="M63" s="166">
        <f>SUM(AF63+BN63)</f>
        <v>18</v>
      </c>
      <c r="N63" s="167">
        <f>BW63</f>
        <v>21</v>
      </c>
      <c r="O63" s="167">
        <f>CU63</f>
        <v>31</v>
      </c>
      <c r="P63" s="180" t="s">
        <v>140</v>
      </c>
      <c r="Q63" s="181">
        <v>0</v>
      </c>
      <c r="R63" s="181" t="s">
        <v>141</v>
      </c>
      <c r="S63" s="181">
        <v>0</v>
      </c>
      <c r="T63" s="181" t="s">
        <v>170</v>
      </c>
      <c r="U63" s="181">
        <v>1</v>
      </c>
      <c r="V63" s="181" t="s">
        <v>142</v>
      </c>
      <c r="W63" s="181">
        <v>2</v>
      </c>
      <c r="X63" s="181" t="s">
        <v>141</v>
      </c>
      <c r="Y63" s="181">
        <v>0</v>
      </c>
      <c r="Z63" s="181" t="s">
        <v>148</v>
      </c>
      <c r="AA63" s="181">
        <v>7</v>
      </c>
      <c r="AB63" s="181" t="s">
        <v>142</v>
      </c>
      <c r="AC63" s="181">
        <v>2</v>
      </c>
      <c r="AD63" s="181" t="s">
        <v>144</v>
      </c>
      <c r="AE63" s="181">
        <v>2</v>
      </c>
      <c r="AF63" s="211">
        <f>SUM(Q63,S63,U63,W63,Y63,AA63,AC63,AE63)</f>
        <v>14</v>
      </c>
      <c r="AG63" s="36" t="s">
        <v>175</v>
      </c>
      <c r="AH63" s="36" t="s">
        <v>173</v>
      </c>
      <c r="AI63" s="36">
        <v>4</v>
      </c>
      <c r="AJ63" s="35" t="s">
        <v>325</v>
      </c>
      <c r="AK63" s="35" t="s">
        <v>326</v>
      </c>
      <c r="AL63" s="35">
        <v>4</v>
      </c>
      <c r="AM63" s="40" t="s">
        <v>166</v>
      </c>
      <c r="AN63" s="40" t="s">
        <v>166</v>
      </c>
      <c r="AO63" s="46">
        <v>2</v>
      </c>
      <c r="AP63" s="40" t="s">
        <v>173</v>
      </c>
      <c r="AQ63" s="40" t="s">
        <v>166</v>
      </c>
      <c r="AR63" s="46">
        <v>3</v>
      </c>
      <c r="AS63" s="36" t="s">
        <v>151</v>
      </c>
      <c r="AT63" s="36" t="s">
        <v>173</v>
      </c>
      <c r="AU63" s="36">
        <v>4</v>
      </c>
      <c r="AV63" s="40" t="s">
        <v>166</v>
      </c>
      <c r="AW63" s="40" t="s">
        <v>166</v>
      </c>
      <c r="AX63" s="46">
        <v>2</v>
      </c>
      <c r="AY63" s="40" t="s">
        <v>175</v>
      </c>
      <c r="AZ63" s="40" t="s">
        <v>173</v>
      </c>
      <c r="BA63" s="46">
        <v>4</v>
      </c>
      <c r="BB63" s="36" t="s">
        <v>175</v>
      </c>
      <c r="BC63" s="36" t="s">
        <v>175</v>
      </c>
      <c r="BD63" s="36">
        <v>4</v>
      </c>
      <c r="BE63" s="36" t="s">
        <v>175</v>
      </c>
      <c r="BF63" s="36" t="s">
        <v>173</v>
      </c>
      <c r="BG63" s="36">
        <v>4</v>
      </c>
      <c r="BH63" s="40" t="s">
        <v>173</v>
      </c>
      <c r="BI63" s="40" t="s">
        <v>173</v>
      </c>
      <c r="BJ63" s="40">
        <v>3</v>
      </c>
      <c r="BK63" s="40" t="s">
        <v>147</v>
      </c>
      <c r="BL63" s="40" t="s">
        <v>147</v>
      </c>
      <c r="BM63" s="45">
        <v>1</v>
      </c>
      <c r="BN63" s="48">
        <f>MAX($BM63,$BJ63,$BG63,$BD63,$BA63,$AX63,$AU63,$AR63,$AO63,$AL63,$AI63)</f>
        <v>4</v>
      </c>
      <c r="BO63" s="68" t="s">
        <v>152</v>
      </c>
      <c r="BP63" s="188">
        <v>3</v>
      </c>
      <c r="BQ63" s="215" t="s">
        <v>153</v>
      </c>
      <c r="BR63" s="188">
        <v>8</v>
      </c>
      <c r="BS63" s="215" t="s">
        <v>172</v>
      </c>
      <c r="BT63" s="188">
        <v>2</v>
      </c>
      <c r="BU63" s="215" t="s">
        <v>153</v>
      </c>
      <c r="BV63" s="188">
        <v>8</v>
      </c>
      <c r="BW63" s="201">
        <f>SUM($BP63,$BR63,$BT63,$BV63)</f>
        <v>21</v>
      </c>
      <c r="BX63" s="39">
        <v>4</v>
      </c>
      <c r="BY63" s="40">
        <v>4</v>
      </c>
      <c r="BZ63" s="40">
        <v>3</v>
      </c>
      <c r="CA63" s="40">
        <v>2</v>
      </c>
      <c r="CB63" s="40">
        <v>6</v>
      </c>
      <c r="CC63" s="40">
        <v>2</v>
      </c>
      <c r="CD63" s="40">
        <v>5</v>
      </c>
      <c r="CE63" s="40">
        <v>6</v>
      </c>
      <c r="CF63" s="40">
        <v>5</v>
      </c>
      <c r="CG63" s="40">
        <v>5</v>
      </c>
      <c r="CH63" s="40">
        <v>4</v>
      </c>
      <c r="CI63" s="40" t="s">
        <v>151</v>
      </c>
      <c r="CJ63" s="40">
        <v>4</v>
      </c>
      <c r="CK63" s="40" t="s">
        <v>147</v>
      </c>
      <c r="CL63" s="40">
        <v>0</v>
      </c>
      <c r="CM63" s="40" t="s">
        <v>152</v>
      </c>
      <c r="CN63" s="40">
        <v>7</v>
      </c>
      <c r="CO63" s="40" t="s">
        <v>149</v>
      </c>
      <c r="CP63" s="40">
        <v>4</v>
      </c>
      <c r="CQ63" s="40" t="s">
        <v>146</v>
      </c>
      <c r="CR63" s="40">
        <v>10</v>
      </c>
      <c r="CS63" s="40" t="s">
        <v>149</v>
      </c>
      <c r="CT63" s="45">
        <v>6</v>
      </c>
      <c r="CU63" s="48">
        <f>SUM(CJ63,CL63,CN63,CP63,CR63,CT63)</f>
        <v>31</v>
      </c>
      <c r="CV63" s="49" t="s">
        <v>327</v>
      </c>
    </row>
    <row r="64" spans="1:100" s="50" customFormat="1" ht="24.95" customHeight="1">
      <c r="A64" s="511"/>
      <c r="B64" s="512"/>
      <c r="C64" s="519"/>
      <c r="D64" s="526"/>
      <c r="E64" s="526"/>
      <c r="F64" s="537"/>
      <c r="G64" s="53" t="s">
        <v>328</v>
      </c>
      <c r="H64" s="43" t="s">
        <v>329</v>
      </c>
      <c r="I64" s="33" t="s">
        <v>209</v>
      </c>
      <c r="J64" s="33"/>
      <c r="K64" s="34" t="s">
        <v>139</v>
      </c>
      <c r="L64" s="163"/>
      <c r="M64" s="166">
        <f>SUM(AF64+BN64)</f>
        <v>27</v>
      </c>
      <c r="N64" s="167">
        <f>BW64</f>
        <v>23</v>
      </c>
      <c r="O64" s="167">
        <f>CU64</f>
        <v>16</v>
      </c>
      <c r="P64" s="180" t="s">
        <v>140</v>
      </c>
      <c r="Q64" s="181">
        <v>0</v>
      </c>
      <c r="R64" s="181" t="s">
        <v>141</v>
      </c>
      <c r="S64" s="181">
        <v>0</v>
      </c>
      <c r="T64" s="181" t="s">
        <v>140</v>
      </c>
      <c r="U64" s="181">
        <v>4</v>
      </c>
      <c r="V64" s="181" t="s">
        <v>171</v>
      </c>
      <c r="W64" s="181">
        <v>4</v>
      </c>
      <c r="X64" s="181" t="s">
        <v>141</v>
      </c>
      <c r="Y64" s="181">
        <v>0</v>
      </c>
      <c r="Z64" s="181" t="s">
        <v>150</v>
      </c>
      <c r="AA64" s="181">
        <v>9</v>
      </c>
      <c r="AB64" s="181" t="s">
        <v>142</v>
      </c>
      <c r="AC64" s="181">
        <v>2</v>
      </c>
      <c r="AD64" s="181" t="s">
        <v>144</v>
      </c>
      <c r="AE64" s="181">
        <v>2</v>
      </c>
      <c r="AF64" s="211">
        <f>SUM(Q64,S64,U64,W64,Y64,AA64,AC64,AE64)</f>
        <v>21</v>
      </c>
      <c r="AG64" s="36" t="s">
        <v>149</v>
      </c>
      <c r="AH64" s="36" t="s">
        <v>145</v>
      </c>
      <c r="AI64" s="36">
        <v>5</v>
      </c>
      <c r="AJ64" s="36" t="s">
        <v>152</v>
      </c>
      <c r="AK64" s="36" t="s">
        <v>172</v>
      </c>
      <c r="AL64" s="36">
        <v>6</v>
      </c>
      <c r="AM64" s="37" t="s">
        <v>145</v>
      </c>
      <c r="AN64" s="37" t="s">
        <v>145</v>
      </c>
      <c r="AO64" s="46">
        <v>3</v>
      </c>
      <c r="AP64" s="36" t="s">
        <v>172</v>
      </c>
      <c r="AQ64" s="36" t="s">
        <v>145</v>
      </c>
      <c r="AR64" s="36">
        <v>4</v>
      </c>
      <c r="AS64" s="37" t="s">
        <v>173</v>
      </c>
      <c r="AT64" s="37" t="s">
        <v>173</v>
      </c>
      <c r="AU64" s="46">
        <v>3</v>
      </c>
      <c r="AV64" s="37" t="s">
        <v>144</v>
      </c>
      <c r="AW64" s="40" t="s">
        <v>161</v>
      </c>
      <c r="AX64" s="46">
        <v>2</v>
      </c>
      <c r="AY64" s="36" t="s">
        <v>149</v>
      </c>
      <c r="AZ64" s="36" t="s">
        <v>145</v>
      </c>
      <c r="BA64" s="36">
        <v>5</v>
      </c>
      <c r="BB64" s="36" t="s">
        <v>172</v>
      </c>
      <c r="BC64" s="36" t="s">
        <v>172</v>
      </c>
      <c r="BD64" s="36">
        <v>4</v>
      </c>
      <c r="BE64" s="36" t="s">
        <v>149</v>
      </c>
      <c r="BF64" s="36" t="s">
        <v>145</v>
      </c>
      <c r="BG64" s="36">
        <v>5</v>
      </c>
      <c r="BH64" s="37" t="s">
        <v>165</v>
      </c>
      <c r="BI64" s="37" t="s">
        <v>165</v>
      </c>
      <c r="BJ64" s="40">
        <v>3</v>
      </c>
      <c r="BK64" s="37" t="s">
        <v>140</v>
      </c>
      <c r="BL64" s="37" t="s">
        <v>140</v>
      </c>
      <c r="BM64" s="45">
        <v>0</v>
      </c>
      <c r="BN64" s="48">
        <f>MAX($BM64,$BJ64,$BG64,$BD64,$BA64,$AX64,$AU64,$AR64,$AO64,$AL64,$AI64)</f>
        <v>6</v>
      </c>
      <c r="BO64" s="64" t="s">
        <v>152</v>
      </c>
      <c r="BP64" s="188">
        <v>3</v>
      </c>
      <c r="BQ64" s="67" t="s">
        <v>153</v>
      </c>
      <c r="BR64" s="188">
        <v>8</v>
      </c>
      <c r="BS64" s="67" t="s">
        <v>148</v>
      </c>
      <c r="BT64" s="188">
        <v>4</v>
      </c>
      <c r="BU64" s="67" t="s">
        <v>153</v>
      </c>
      <c r="BV64" s="188">
        <v>8</v>
      </c>
      <c r="BW64" s="201">
        <f>SUM($BP64,$BR64,$BT64,$BV64)</f>
        <v>23</v>
      </c>
      <c r="BX64" s="39">
        <v>4</v>
      </c>
      <c r="BY64" s="40">
        <v>4</v>
      </c>
      <c r="BZ64" s="40">
        <v>2</v>
      </c>
      <c r="CA64" s="40">
        <v>2</v>
      </c>
      <c r="CB64" s="40">
        <v>1</v>
      </c>
      <c r="CC64" s="40">
        <v>2</v>
      </c>
      <c r="CD64" s="40">
        <v>3</v>
      </c>
      <c r="CE64" s="40">
        <v>3</v>
      </c>
      <c r="CF64" s="40">
        <v>5</v>
      </c>
      <c r="CG64" s="40">
        <v>3</v>
      </c>
      <c r="CH64" s="40">
        <v>1</v>
      </c>
      <c r="CI64" s="40" t="s">
        <v>147</v>
      </c>
      <c r="CJ64" s="40">
        <v>0</v>
      </c>
      <c r="CK64" s="40" t="s">
        <v>147</v>
      </c>
      <c r="CL64" s="40">
        <v>0</v>
      </c>
      <c r="CM64" s="40" t="s">
        <v>144</v>
      </c>
      <c r="CN64" s="40">
        <v>2</v>
      </c>
      <c r="CO64" s="40" t="s">
        <v>172</v>
      </c>
      <c r="CP64" s="40">
        <v>2</v>
      </c>
      <c r="CQ64" s="40" t="s">
        <v>146</v>
      </c>
      <c r="CR64" s="40">
        <v>10</v>
      </c>
      <c r="CS64" s="40" t="s">
        <v>166</v>
      </c>
      <c r="CT64" s="45">
        <v>2</v>
      </c>
      <c r="CU64" s="48">
        <f>SUM(CJ64,CL64,CN64,CP64,CR64,CT64)</f>
        <v>16</v>
      </c>
      <c r="CV64" s="41"/>
    </row>
    <row r="65" spans="1:100" s="50" customFormat="1" ht="24.95" customHeight="1">
      <c r="A65" s="511"/>
      <c r="B65" s="512"/>
      <c r="C65" s="519"/>
      <c r="D65" s="526"/>
      <c r="E65" s="526"/>
      <c r="F65" s="537"/>
      <c r="G65" s="53" t="s">
        <v>330</v>
      </c>
      <c r="H65" s="43" t="s">
        <v>331</v>
      </c>
      <c r="I65" s="33" t="s">
        <v>209</v>
      </c>
      <c r="J65" s="33"/>
      <c r="K65" s="34" t="s">
        <v>139</v>
      </c>
      <c r="L65" s="163"/>
      <c r="M65" s="166">
        <f>SUM(AF65+BN65)</f>
        <v>25</v>
      </c>
      <c r="N65" s="167">
        <f>BW65</f>
        <v>24</v>
      </c>
      <c r="O65" s="167">
        <f>CU65</f>
        <v>16</v>
      </c>
      <c r="P65" s="180" t="s">
        <v>140</v>
      </c>
      <c r="Q65" s="181">
        <v>0</v>
      </c>
      <c r="R65" s="181" t="s">
        <v>141</v>
      </c>
      <c r="S65" s="181">
        <v>0</v>
      </c>
      <c r="T65" s="181" t="s">
        <v>189</v>
      </c>
      <c r="U65" s="181">
        <v>3</v>
      </c>
      <c r="V65" s="181" t="s">
        <v>162</v>
      </c>
      <c r="W65" s="181">
        <v>5</v>
      </c>
      <c r="X65" s="181" t="s">
        <v>141</v>
      </c>
      <c r="Y65" s="181">
        <v>0</v>
      </c>
      <c r="Z65" s="181" t="s">
        <v>148</v>
      </c>
      <c r="AA65" s="181">
        <v>7</v>
      </c>
      <c r="AB65" s="181" t="s">
        <v>142</v>
      </c>
      <c r="AC65" s="181">
        <v>2</v>
      </c>
      <c r="AD65" s="181" t="s">
        <v>144</v>
      </c>
      <c r="AE65" s="181">
        <v>2</v>
      </c>
      <c r="AF65" s="211">
        <f>SUM(Q65,S65,U65,W65,Y65,AA65,AC65,AE65)</f>
        <v>19</v>
      </c>
      <c r="AG65" s="35" t="s">
        <v>149</v>
      </c>
      <c r="AH65" s="35" t="s">
        <v>145</v>
      </c>
      <c r="AI65" s="36">
        <v>5</v>
      </c>
      <c r="AJ65" s="35" t="s">
        <v>152</v>
      </c>
      <c r="AK65" s="35" t="s">
        <v>172</v>
      </c>
      <c r="AL65" s="36">
        <v>6</v>
      </c>
      <c r="AM65" s="37" t="s">
        <v>145</v>
      </c>
      <c r="AN65" s="37" t="s">
        <v>145</v>
      </c>
      <c r="AO65" s="46">
        <v>3</v>
      </c>
      <c r="AP65" s="35" t="s">
        <v>172</v>
      </c>
      <c r="AQ65" s="35" t="s">
        <v>145</v>
      </c>
      <c r="AR65" s="36">
        <v>4</v>
      </c>
      <c r="AS65" s="37" t="s">
        <v>166</v>
      </c>
      <c r="AT65" s="37" t="s">
        <v>166</v>
      </c>
      <c r="AU65" s="46">
        <v>2</v>
      </c>
      <c r="AV65" s="37" t="s">
        <v>144</v>
      </c>
      <c r="AW65" s="40" t="s">
        <v>161</v>
      </c>
      <c r="AX65" s="46">
        <v>2</v>
      </c>
      <c r="AY65" s="35" t="s">
        <v>149</v>
      </c>
      <c r="AZ65" s="35" t="s">
        <v>145</v>
      </c>
      <c r="BA65" s="36">
        <v>5</v>
      </c>
      <c r="BB65" s="35" t="s">
        <v>172</v>
      </c>
      <c r="BC65" s="35" t="s">
        <v>172</v>
      </c>
      <c r="BD65" s="36">
        <v>4</v>
      </c>
      <c r="BE65" s="35" t="s">
        <v>149</v>
      </c>
      <c r="BF65" s="35" t="s">
        <v>145</v>
      </c>
      <c r="BG65" s="36">
        <v>5</v>
      </c>
      <c r="BH65" s="37" t="s">
        <v>165</v>
      </c>
      <c r="BI65" s="37" t="s">
        <v>165</v>
      </c>
      <c r="BJ65" s="40">
        <v>3</v>
      </c>
      <c r="BK65" s="37" t="s">
        <v>140</v>
      </c>
      <c r="BL65" s="37" t="s">
        <v>140</v>
      </c>
      <c r="BM65" s="45">
        <v>0</v>
      </c>
      <c r="BN65" s="48">
        <f>MAX($BM65,$BJ65,$BG65,$BD65,$BA65,$AX65,$AU65,$AR65,$AO65,$AL65,$AI65)</f>
        <v>6</v>
      </c>
      <c r="BO65" s="64" t="s">
        <v>152</v>
      </c>
      <c r="BP65" s="188">
        <v>3</v>
      </c>
      <c r="BQ65" s="67" t="s">
        <v>153</v>
      </c>
      <c r="BR65" s="188">
        <v>8</v>
      </c>
      <c r="BS65" s="67" t="s">
        <v>152</v>
      </c>
      <c r="BT65" s="188">
        <v>5</v>
      </c>
      <c r="BU65" s="67" t="s">
        <v>153</v>
      </c>
      <c r="BV65" s="188">
        <v>8</v>
      </c>
      <c r="BW65" s="201">
        <f>SUM($BP65,$BR65,$BT65,$BV65)</f>
        <v>24</v>
      </c>
      <c r="BX65" s="39">
        <v>4</v>
      </c>
      <c r="BY65" s="40">
        <v>4</v>
      </c>
      <c r="BZ65" s="40">
        <v>2</v>
      </c>
      <c r="CA65" s="40">
        <v>2</v>
      </c>
      <c r="CB65" s="40">
        <v>1</v>
      </c>
      <c r="CC65" s="40">
        <v>2</v>
      </c>
      <c r="CD65" s="40">
        <v>3</v>
      </c>
      <c r="CE65" s="40">
        <v>3</v>
      </c>
      <c r="CF65" s="40">
        <v>5</v>
      </c>
      <c r="CG65" s="40">
        <v>3</v>
      </c>
      <c r="CH65" s="40">
        <v>1</v>
      </c>
      <c r="CI65" s="40" t="s">
        <v>147</v>
      </c>
      <c r="CJ65" s="40">
        <v>0</v>
      </c>
      <c r="CK65" s="40" t="s">
        <v>147</v>
      </c>
      <c r="CL65" s="40">
        <v>0</v>
      </c>
      <c r="CM65" s="40" t="s">
        <v>144</v>
      </c>
      <c r="CN65" s="40">
        <v>2</v>
      </c>
      <c r="CO65" s="40" t="s">
        <v>172</v>
      </c>
      <c r="CP65" s="40">
        <v>2</v>
      </c>
      <c r="CQ65" s="40" t="s">
        <v>146</v>
      </c>
      <c r="CR65" s="40">
        <v>10</v>
      </c>
      <c r="CS65" s="40" t="s">
        <v>166</v>
      </c>
      <c r="CT65" s="45">
        <v>2</v>
      </c>
      <c r="CU65" s="48">
        <f>SUM(CJ65,CL65,CN65,CP65,CR65,CT65)</f>
        <v>16</v>
      </c>
      <c r="CV65" s="41" t="s">
        <v>332</v>
      </c>
    </row>
    <row r="66" spans="1:100" s="50" customFormat="1" ht="24.95" customHeight="1">
      <c r="A66" s="514"/>
      <c r="B66" s="512"/>
      <c r="C66" s="519"/>
      <c r="D66" s="526"/>
      <c r="E66" s="308" t="s">
        <v>134</v>
      </c>
      <c r="F66" s="308" t="s">
        <v>134</v>
      </c>
      <c r="G66" s="53" t="s">
        <v>333</v>
      </c>
      <c r="H66" s="43" t="s">
        <v>334</v>
      </c>
      <c r="I66" s="33" t="s">
        <v>209</v>
      </c>
      <c r="J66" s="33"/>
      <c r="K66" s="34" t="s">
        <v>239</v>
      </c>
      <c r="L66" s="161"/>
      <c r="M66" s="166">
        <f>SUM(AF66+BN66)</f>
        <v>17</v>
      </c>
      <c r="N66" s="167">
        <f>BW66</f>
        <v>16</v>
      </c>
      <c r="O66" s="167">
        <f>CU66</f>
        <v>25</v>
      </c>
      <c r="P66" s="180" t="s">
        <v>140</v>
      </c>
      <c r="Q66" s="181">
        <v>0</v>
      </c>
      <c r="R66" s="181" t="s">
        <v>141</v>
      </c>
      <c r="S66" s="181">
        <v>0</v>
      </c>
      <c r="T66" s="61" t="s">
        <v>141</v>
      </c>
      <c r="U66" s="61">
        <v>0</v>
      </c>
      <c r="V66" s="61" t="s">
        <v>141</v>
      </c>
      <c r="W66" s="61">
        <v>0</v>
      </c>
      <c r="X66" s="181" t="s">
        <v>142</v>
      </c>
      <c r="Y66" s="181">
        <v>2</v>
      </c>
      <c r="Z66" s="181" t="s">
        <v>150</v>
      </c>
      <c r="AA66" s="181">
        <v>9</v>
      </c>
      <c r="AB66" s="181" t="s">
        <v>142</v>
      </c>
      <c r="AC66" s="181">
        <v>2</v>
      </c>
      <c r="AD66" s="181" t="s">
        <v>145</v>
      </c>
      <c r="AE66" s="181">
        <v>4</v>
      </c>
      <c r="AF66" s="211">
        <f>SUM(Q66,S66,U66,W66,Y66,AA66,AC66,AE66)</f>
        <v>17</v>
      </c>
      <c r="AG66" s="37"/>
      <c r="AH66" s="37"/>
      <c r="AI66" s="40"/>
      <c r="AJ66" s="37"/>
      <c r="AK66" s="37"/>
      <c r="AL66" s="40"/>
      <c r="AM66" s="37"/>
      <c r="AN66" s="37"/>
      <c r="AO66" s="46"/>
      <c r="AP66" s="37"/>
      <c r="AQ66" s="37"/>
      <c r="AR66" s="46"/>
      <c r="AS66" s="37"/>
      <c r="AT66" s="37"/>
      <c r="AU66" s="46"/>
      <c r="AV66" s="37"/>
      <c r="AW66" s="40"/>
      <c r="AX66" s="46"/>
      <c r="AY66" s="37"/>
      <c r="AZ66" s="37"/>
      <c r="BA66" s="46"/>
      <c r="BB66" s="37"/>
      <c r="BC66" s="37"/>
      <c r="BD66" s="46"/>
      <c r="BE66" s="37"/>
      <c r="BF66" s="37"/>
      <c r="BG66" s="46"/>
      <c r="BH66" s="37"/>
      <c r="BI66" s="37"/>
      <c r="BJ66" s="40"/>
      <c r="BK66" s="37"/>
      <c r="BL66" s="37"/>
      <c r="BM66" s="45"/>
      <c r="BN66" s="48">
        <f>MAX($BM66,$BJ66,$BG66,$BD66,$BA66,$AX66,$AU66,$AR66,$AO66,$AL66,$AI66)</f>
        <v>0</v>
      </c>
      <c r="BO66" s="64" t="s">
        <v>148</v>
      </c>
      <c r="BP66" s="188">
        <v>0</v>
      </c>
      <c r="BQ66" s="67" t="s">
        <v>150</v>
      </c>
      <c r="BR66" s="188">
        <v>6</v>
      </c>
      <c r="BS66" s="67" t="s">
        <v>148</v>
      </c>
      <c r="BT66" s="188">
        <v>4</v>
      </c>
      <c r="BU66" s="67" t="s">
        <v>150</v>
      </c>
      <c r="BV66" s="188">
        <v>6</v>
      </c>
      <c r="BW66" s="201">
        <f>SUM($BP66,$BR66,$BT66,$BV66)</f>
        <v>16</v>
      </c>
      <c r="BX66" s="39">
        <v>1</v>
      </c>
      <c r="BY66" s="40">
        <v>1</v>
      </c>
      <c r="BZ66" s="40">
        <v>1</v>
      </c>
      <c r="CA66" s="40">
        <v>1</v>
      </c>
      <c r="CB66" s="40"/>
      <c r="CC66" s="40"/>
      <c r="CD66" s="40"/>
      <c r="CE66" s="40"/>
      <c r="CF66" s="40"/>
      <c r="CG66" s="40"/>
      <c r="CH66" s="40"/>
      <c r="CI66" s="40" t="s">
        <v>145</v>
      </c>
      <c r="CJ66" s="40">
        <v>1</v>
      </c>
      <c r="CK66" s="40" t="s">
        <v>150</v>
      </c>
      <c r="CL66" s="40">
        <v>7</v>
      </c>
      <c r="CM66" s="40" t="s">
        <v>148</v>
      </c>
      <c r="CN66" s="40">
        <v>5</v>
      </c>
      <c r="CO66" s="40" t="s">
        <v>145</v>
      </c>
      <c r="CP66" s="40">
        <v>0</v>
      </c>
      <c r="CQ66" s="40" t="s">
        <v>146</v>
      </c>
      <c r="CR66" s="40">
        <v>10</v>
      </c>
      <c r="CS66" s="40" t="s">
        <v>147</v>
      </c>
      <c r="CT66" s="45">
        <v>2</v>
      </c>
      <c r="CU66" s="48">
        <f>SUM(CJ66,CL66,CN66,CP66,CR66,CT66)</f>
        <v>25</v>
      </c>
      <c r="CV66" s="41"/>
    </row>
    <row r="67" spans="1:100" s="50" customFormat="1" ht="24.95" customHeight="1">
      <c r="A67" s="519"/>
      <c r="B67" s="512"/>
      <c r="C67" s="519"/>
      <c r="D67" s="526"/>
      <c r="E67" s="526"/>
      <c r="F67" s="537"/>
      <c r="G67" s="53" t="s">
        <v>335</v>
      </c>
      <c r="H67" s="43" t="s">
        <v>336</v>
      </c>
      <c r="I67" s="33" t="s">
        <v>209</v>
      </c>
      <c r="J67" s="33"/>
      <c r="K67" s="34" t="s">
        <v>139</v>
      </c>
      <c r="L67" s="163"/>
      <c r="M67" s="166">
        <f>SUM(AF67+BN67)</f>
        <v>15</v>
      </c>
      <c r="N67" s="167">
        <f>BW67</f>
        <v>20</v>
      </c>
      <c r="O67" s="167">
        <f>CU67</f>
        <v>16</v>
      </c>
      <c r="P67" s="180" t="s">
        <v>140</v>
      </c>
      <c r="Q67" s="181">
        <v>0</v>
      </c>
      <c r="R67" s="181" t="s">
        <v>141</v>
      </c>
      <c r="S67" s="181">
        <v>0</v>
      </c>
      <c r="T67" s="181" t="s">
        <v>170</v>
      </c>
      <c r="U67" s="181">
        <v>1</v>
      </c>
      <c r="V67" s="181" t="s">
        <v>142</v>
      </c>
      <c r="W67" s="181">
        <v>2</v>
      </c>
      <c r="X67" s="181" t="s">
        <v>141</v>
      </c>
      <c r="Y67" s="181">
        <v>0</v>
      </c>
      <c r="Z67" s="181" t="s">
        <v>147</v>
      </c>
      <c r="AA67" s="181">
        <v>2</v>
      </c>
      <c r="AB67" s="181" t="s">
        <v>142</v>
      </c>
      <c r="AC67" s="181">
        <v>2</v>
      </c>
      <c r="AD67" s="181" t="s">
        <v>144</v>
      </c>
      <c r="AE67" s="181">
        <v>2</v>
      </c>
      <c r="AF67" s="211">
        <f>SUM(Q67,S67,U67,W67,Y67,AA67,AC67,AE67)</f>
        <v>9</v>
      </c>
      <c r="AG67" s="36" t="s">
        <v>149</v>
      </c>
      <c r="AH67" s="36" t="s">
        <v>145</v>
      </c>
      <c r="AI67" s="36">
        <v>5</v>
      </c>
      <c r="AJ67" s="36" t="s">
        <v>152</v>
      </c>
      <c r="AK67" s="36" t="s">
        <v>172</v>
      </c>
      <c r="AL67" s="36">
        <v>6</v>
      </c>
      <c r="AM67" s="37" t="s">
        <v>145</v>
      </c>
      <c r="AN67" s="37" t="s">
        <v>145</v>
      </c>
      <c r="AO67" s="46">
        <v>3</v>
      </c>
      <c r="AP67" s="36" t="s">
        <v>172</v>
      </c>
      <c r="AQ67" s="36" t="s">
        <v>145</v>
      </c>
      <c r="AR67" s="36">
        <v>4</v>
      </c>
      <c r="AS67" s="37" t="s">
        <v>173</v>
      </c>
      <c r="AT67" s="37" t="s">
        <v>173</v>
      </c>
      <c r="AU67" s="46">
        <v>3</v>
      </c>
      <c r="AV67" s="37" t="s">
        <v>144</v>
      </c>
      <c r="AW67" s="40" t="s">
        <v>161</v>
      </c>
      <c r="AX67" s="46">
        <v>2</v>
      </c>
      <c r="AY67" s="36" t="s">
        <v>152</v>
      </c>
      <c r="AZ67" s="36" t="s">
        <v>172</v>
      </c>
      <c r="BA67" s="36">
        <v>6</v>
      </c>
      <c r="BB67" s="36" t="s">
        <v>172</v>
      </c>
      <c r="BC67" s="36" t="s">
        <v>172</v>
      </c>
      <c r="BD67" s="36">
        <v>4</v>
      </c>
      <c r="BE67" s="36" t="s">
        <v>152</v>
      </c>
      <c r="BF67" s="36" t="s">
        <v>172</v>
      </c>
      <c r="BG67" s="36">
        <v>6</v>
      </c>
      <c r="BH67" s="37" t="s">
        <v>165</v>
      </c>
      <c r="BI67" s="37" t="s">
        <v>165</v>
      </c>
      <c r="BJ67" s="40">
        <v>3</v>
      </c>
      <c r="BK67" s="37" t="s">
        <v>140</v>
      </c>
      <c r="BL67" s="37" t="s">
        <v>140</v>
      </c>
      <c r="BM67" s="45">
        <v>0</v>
      </c>
      <c r="BN67" s="48">
        <f>MAX($BM67,$BJ67,$BG67,$BD67,$BA67,$AX67,$AU67,$AR67,$AO67,$AL67,$AI67)</f>
        <v>6</v>
      </c>
      <c r="BO67" s="64" t="s">
        <v>148</v>
      </c>
      <c r="BP67" s="188">
        <v>0</v>
      </c>
      <c r="BQ67" s="67" t="s">
        <v>153</v>
      </c>
      <c r="BR67" s="188">
        <v>8</v>
      </c>
      <c r="BS67" s="67" t="s">
        <v>148</v>
      </c>
      <c r="BT67" s="188">
        <v>4</v>
      </c>
      <c r="BU67" s="67" t="s">
        <v>153</v>
      </c>
      <c r="BV67" s="188">
        <v>8</v>
      </c>
      <c r="BW67" s="201">
        <f>SUM($BP67,$BR67,$BT67,$BV67)</f>
        <v>20</v>
      </c>
      <c r="BX67" s="39">
        <v>4</v>
      </c>
      <c r="BY67" s="40">
        <v>4</v>
      </c>
      <c r="BZ67" s="40">
        <v>2</v>
      </c>
      <c r="CA67" s="40">
        <v>2</v>
      </c>
      <c r="CB67" s="40">
        <v>1</v>
      </c>
      <c r="CC67" s="40">
        <v>2</v>
      </c>
      <c r="CD67" s="40">
        <v>3</v>
      </c>
      <c r="CE67" s="40">
        <v>3</v>
      </c>
      <c r="CF67" s="40">
        <v>5</v>
      </c>
      <c r="CG67" s="40">
        <v>3</v>
      </c>
      <c r="CH67" s="40">
        <v>1</v>
      </c>
      <c r="CI67" s="40" t="s">
        <v>147</v>
      </c>
      <c r="CJ67" s="40">
        <v>0</v>
      </c>
      <c r="CK67" s="40" t="s">
        <v>147</v>
      </c>
      <c r="CL67" s="40">
        <v>0</v>
      </c>
      <c r="CM67" s="40" t="s">
        <v>144</v>
      </c>
      <c r="CN67" s="40">
        <v>2</v>
      </c>
      <c r="CO67" s="40" t="s">
        <v>172</v>
      </c>
      <c r="CP67" s="40">
        <v>2</v>
      </c>
      <c r="CQ67" s="40" t="s">
        <v>146</v>
      </c>
      <c r="CR67" s="40">
        <v>10</v>
      </c>
      <c r="CS67" s="40" t="s">
        <v>166</v>
      </c>
      <c r="CT67" s="45">
        <v>2</v>
      </c>
      <c r="CU67" s="48">
        <f>SUM(CJ67,CL67,CN67,CP67,CR67,CT67)</f>
        <v>16</v>
      </c>
      <c r="CV67" s="41"/>
    </row>
    <row r="68" spans="1:100" s="50" customFormat="1" ht="24.95" customHeight="1">
      <c r="A68" s="519"/>
      <c r="B68" s="513"/>
      <c r="C68" s="519"/>
      <c r="D68" s="526"/>
      <c r="E68" s="526"/>
      <c r="F68" s="537"/>
      <c r="G68" s="42" t="s">
        <v>337</v>
      </c>
      <c r="H68" s="43" t="s">
        <v>338</v>
      </c>
      <c r="I68" s="44" t="s">
        <v>184</v>
      </c>
      <c r="J68" s="44"/>
      <c r="K68" s="45" t="s">
        <v>139</v>
      </c>
      <c r="L68" s="161"/>
      <c r="M68" s="166">
        <f>SUM(AF68+BN68)</f>
        <v>23</v>
      </c>
      <c r="N68" s="167">
        <f>BW68</f>
        <v>23</v>
      </c>
      <c r="O68" s="167">
        <f>CU68</f>
        <v>18</v>
      </c>
      <c r="P68" s="180" t="s">
        <v>140</v>
      </c>
      <c r="Q68" s="181">
        <v>0</v>
      </c>
      <c r="R68" s="181" t="s">
        <v>141</v>
      </c>
      <c r="S68" s="181">
        <v>0</v>
      </c>
      <c r="T68" s="181" t="s">
        <v>142</v>
      </c>
      <c r="U68" s="181">
        <v>2</v>
      </c>
      <c r="V68" s="181" t="s">
        <v>171</v>
      </c>
      <c r="W68" s="181">
        <v>4</v>
      </c>
      <c r="X68" s="181" t="s">
        <v>142</v>
      </c>
      <c r="Y68" s="181">
        <v>2</v>
      </c>
      <c r="Z68" s="181" t="s">
        <v>145</v>
      </c>
      <c r="AA68" s="181">
        <v>4</v>
      </c>
      <c r="AB68" s="181" t="s">
        <v>142</v>
      </c>
      <c r="AC68" s="181">
        <v>2</v>
      </c>
      <c r="AD68" s="181" t="s">
        <v>144</v>
      </c>
      <c r="AE68" s="182">
        <v>2</v>
      </c>
      <c r="AF68" s="211">
        <f>SUM(Q68,S68,U68,W68,Y68,AA68,AC68,AE68)</f>
        <v>16</v>
      </c>
      <c r="AG68" s="35" t="s">
        <v>149</v>
      </c>
      <c r="AH68" s="35" t="s">
        <v>172</v>
      </c>
      <c r="AI68" s="36">
        <v>5</v>
      </c>
      <c r="AJ68" s="40" t="s">
        <v>152</v>
      </c>
      <c r="AK68" s="40" t="s">
        <v>152</v>
      </c>
      <c r="AL68" s="46">
        <v>7</v>
      </c>
      <c r="AM68" s="40" t="s">
        <v>172</v>
      </c>
      <c r="AN68" s="40" t="s">
        <v>172</v>
      </c>
      <c r="AO68" s="46">
        <v>4</v>
      </c>
      <c r="AP68" s="40" t="s">
        <v>172</v>
      </c>
      <c r="AQ68" s="40" t="s">
        <v>145</v>
      </c>
      <c r="AR68" s="46">
        <v>4</v>
      </c>
      <c r="AS68" s="40" t="s">
        <v>172</v>
      </c>
      <c r="AT68" s="40" t="s">
        <v>173</v>
      </c>
      <c r="AU68" s="46">
        <v>4</v>
      </c>
      <c r="AV68" s="40" t="s">
        <v>144</v>
      </c>
      <c r="AW68" s="40" t="s">
        <v>161</v>
      </c>
      <c r="AX68" s="46">
        <v>2</v>
      </c>
      <c r="AY68" s="40" t="s">
        <v>152</v>
      </c>
      <c r="AZ68" s="40" t="s">
        <v>148</v>
      </c>
      <c r="BA68" s="46">
        <v>6</v>
      </c>
      <c r="BB68" s="40" t="s">
        <v>152</v>
      </c>
      <c r="BC68" s="40" t="s">
        <v>152</v>
      </c>
      <c r="BD68" s="46">
        <v>7</v>
      </c>
      <c r="BE68" s="40" t="s">
        <v>152</v>
      </c>
      <c r="BF68" s="40" t="s">
        <v>148</v>
      </c>
      <c r="BG68" s="46">
        <v>6</v>
      </c>
      <c r="BH68" s="40" t="s">
        <v>165</v>
      </c>
      <c r="BI68" s="40" t="s">
        <v>165</v>
      </c>
      <c r="BJ68" s="40">
        <v>3</v>
      </c>
      <c r="BK68" s="40" t="s">
        <v>161</v>
      </c>
      <c r="BL68" s="40" t="s">
        <v>161</v>
      </c>
      <c r="BM68" s="52">
        <v>1</v>
      </c>
      <c r="BN68" s="48">
        <f>MAX($BM68,$BJ68,$BG68,$BD68,$BA68,$AX68,$AU68,$AR68,$AO68,$AL68,$AI68)</f>
        <v>7</v>
      </c>
      <c r="BO68" s="68" t="s">
        <v>152</v>
      </c>
      <c r="BP68" s="188">
        <v>3</v>
      </c>
      <c r="BQ68" s="215" t="s">
        <v>153</v>
      </c>
      <c r="BR68" s="188">
        <v>8</v>
      </c>
      <c r="BS68" s="215" t="s">
        <v>148</v>
      </c>
      <c r="BT68" s="188">
        <v>4</v>
      </c>
      <c r="BU68" s="215" t="s">
        <v>153</v>
      </c>
      <c r="BV68" s="188">
        <v>8</v>
      </c>
      <c r="BW68" s="201">
        <f>SUM($BP68,$BR68,$BT68,$BV68)</f>
        <v>23</v>
      </c>
      <c r="BX68" s="39">
        <v>4</v>
      </c>
      <c r="BY68" s="40">
        <v>5</v>
      </c>
      <c r="BZ68" s="40">
        <v>2</v>
      </c>
      <c r="CA68" s="40">
        <v>2</v>
      </c>
      <c r="CB68" s="40">
        <v>2</v>
      </c>
      <c r="CC68" s="40">
        <v>2</v>
      </c>
      <c r="CD68" s="40">
        <v>5</v>
      </c>
      <c r="CE68" s="40">
        <v>5</v>
      </c>
      <c r="CF68" s="40">
        <v>3</v>
      </c>
      <c r="CG68" s="40"/>
      <c r="CH68" s="40">
        <v>1</v>
      </c>
      <c r="CI68" s="40" t="s">
        <v>147</v>
      </c>
      <c r="CJ68" s="40">
        <v>0</v>
      </c>
      <c r="CK68" s="40" t="s">
        <v>147</v>
      </c>
      <c r="CL68" s="40">
        <v>0</v>
      </c>
      <c r="CM68" s="40" t="s">
        <v>165</v>
      </c>
      <c r="CN68" s="40">
        <v>3</v>
      </c>
      <c r="CO68" s="40" t="s">
        <v>172</v>
      </c>
      <c r="CP68" s="40">
        <v>2</v>
      </c>
      <c r="CQ68" s="40" t="s">
        <v>146</v>
      </c>
      <c r="CR68" s="40">
        <v>10</v>
      </c>
      <c r="CS68" s="40" t="s">
        <v>144</v>
      </c>
      <c r="CT68" s="45">
        <v>3</v>
      </c>
      <c r="CU68" s="48">
        <f>SUM(CJ68,CL68,CN68,CP68,CR68,CT68)</f>
        <v>18</v>
      </c>
      <c r="CV68" s="49" t="s">
        <v>339</v>
      </c>
    </row>
    <row r="69" spans="1:100" s="32" customFormat="1" ht="24.95" customHeight="1">
      <c r="A69" s="521" t="s">
        <v>213</v>
      </c>
      <c r="B69" s="286"/>
      <c r="C69" s="519"/>
      <c r="D69" s="526"/>
      <c r="E69" s="526"/>
      <c r="F69" s="537"/>
      <c r="G69" s="53" t="s">
        <v>340</v>
      </c>
      <c r="H69" s="186" t="s">
        <v>341</v>
      </c>
      <c r="I69" s="33" t="s">
        <v>209</v>
      </c>
      <c r="J69" s="33"/>
      <c r="K69" s="34" t="s">
        <v>139</v>
      </c>
      <c r="L69" s="163"/>
      <c r="M69" s="166">
        <f>SUM(AF69+BN69)</f>
        <v>43</v>
      </c>
      <c r="N69" s="167">
        <f>BW69</f>
        <v>26</v>
      </c>
      <c r="O69" s="167">
        <f>CU69</f>
        <v>10</v>
      </c>
      <c r="P69" s="180" t="s">
        <v>140</v>
      </c>
      <c r="Q69" s="181">
        <v>0</v>
      </c>
      <c r="R69" s="181" t="s">
        <v>147</v>
      </c>
      <c r="S69" s="181">
        <v>8</v>
      </c>
      <c r="T69" s="61" t="s">
        <v>147</v>
      </c>
      <c r="U69" s="61">
        <v>6</v>
      </c>
      <c r="V69" s="61" t="s">
        <v>145</v>
      </c>
      <c r="W69" s="61">
        <v>7</v>
      </c>
      <c r="X69" s="61" t="s">
        <v>140</v>
      </c>
      <c r="Y69" s="61">
        <v>6</v>
      </c>
      <c r="Z69" s="181" t="s">
        <v>150</v>
      </c>
      <c r="AA69" s="181">
        <v>9</v>
      </c>
      <c r="AB69" s="181" t="s">
        <v>142</v>
      </c>
      <c r="AC69" s="181">
        <v>2</v>
      </c>
      <c r="AD69" s="181" t="s">
        <v>147</v>
      </c>
      <c r="AE69" s="181">
        <v>0</v>
      </c>
      <c r="AF69" s="211">
        <f>SUM(Q69,S69,U69,W69,Y69,AA69,AC69,AE69)</f>
        <v>38</v>
      </c>
      <c r="AG69" s="37" t="s">
        <v>145</v>
      </c>
      <c r="AH69" s="37" t="s">
        <v>145</v>
      </c>
      <c r="AI69" s="40">
        <v>3</v>
      </c>
      <c r="AJ69" s="36" t="s">
        <v>148</v>
      </c>
      <c r="AK69" s="36" t="s">
        <v>148</v>
      </c>
      <c r="AL69" s="36">
        <v>5</v>
      </c>
      <c r="AM69" s="37" t="s">
        <v>145</v>
      </c>
      <c r="AN69" s="37" t="s">
        <v>145</v>
      </c>
      <c r="AO69" s="46">
        <v>3</v>
      </c>
      <c r="AP69" s="37" t="s">
        <v>145</v>
      </c>
      <c r="AQ69" s="37" t="s">
        <v>145</v>
      </c>
      <c r="AR69" s="46">
        <v>3</v>
      </c>
      <c r="AS69" s="36" t="s">
        <v>148</v>
      </c>
      <c r="AT69" s="36" t="s">
        <v>148</v>
      </c>
      <c r="AU69" s="36">
        <v>5</v>
      </c>
      <c r="AV69" s="37" t="s">
        <v>147</v>
      </c>
      <c r="AW69" s="40" t="s">
        <v>147</v>
      </c>
      <c r="AX69" s="46">
        <v>1</v>
      </c>
      <c r="AY69" s="36" t="s">
        <v>148</v>
      </c>
      <c r="AZ69" s="36" t="s">
        <v>148</v>
      </c>
      <c r="BA69" s="36">
        <v>5</v>
      </c>
      <c r="BB69" s="37" t="s">
        <v>145</v>
      </c>
      <c r="BC69" s="37" t="s">
        <v>145</v>
      </c>
      <c r="BD69" s="46">
        <v>3</v>
      </c>
      <c r="BE69" s="36" t="s">
        <v>148</v>
      </c>
      <c r="BF69" s="36" t="s">
        <v>148</v>
      </c>
      <c r="BG69" s="36">
        <v>5</v>
      </c>
      <c r="BH69" s="37" t="s">
        <v>147</v>
      </c>
      <c r="BI69" s="37" t="s">
        <v>147</v>
      </c>
      <c r="BJ69" s="40">
        <v>1</v>
      </c>
      <c r="BK69" s="37" t="s">
        <v>140</v>
      </c>
      <c r="BL69" s="37" t="s">
        <v>140</v>
      </c>
      <c r="BM69" s="45">
        <v>0</v>
      </c>
      <c r="BN69" s="48">
        <f>MAX($BM69,$BJ69,$BG69,$BD69,$BA69,$AX69,$AU69,$AR69,$AO69,$AL69,$AI69)</f>
        <v>5</v>
      </c>
      <c r="BO69" s="64" t="s">
        <v>148</v>
      </c>
      <c r="BP69" s="188">
        <v>0</v>
      </c>
      <c r="BQ69" s="67" t="s">
        <v>146</v>
      </c>
      <c r="BR69" s="188">
        <v>10</v>
      </c>
      <c r="BS69" s="67" t="s">
        <v>150</v>
      </c>
      <c r="BT69" s="188">
        <v>6</v>
      </c>
      <c r="BU69" s="67" t="s">
        <v>146</v>
      </c>
      <c r="BV69" s="188">
        <v>10</v>
      </c>
      <c r="BW69" s="201">
        <f>SUM($BP69,$BR69,$BT69,$BV69)</f>
        <v>26</v>
      </c>
      <c r="BX69" s="39">
        <v>1</v>
      </c>
      <c r="BY69" s="40">
        <v>1</v>
      </c>
      <c r="BZ69" s="40">
        <v>1</v>
      </c>
      <c r="CA69" s="40">
        <v>1</v>
      </c>
      <c r="CB69" s="40">
        <v>1</v>
      </c>
      <c r="CC69" s="40">
        <v>1</v>
      </c>
      <c r="CD69" s="40">
        <v>1</v>
      </c>
      <c r="CE69" s="40">
        <v>1</v>
      </c>
      <c r="CF69" s="40">
        <v>1</v>
      </c>
      <c r="CG69" s="40">
        <v>1</v>
      </c>
      <c r="CH69" s="40">
        <v>1</v>
      </c>
      <c r="CI69" s="40" t="s">
        <v>147</v>
      </c>
      <c r="CJ69" s="40">
        <v>0</v>
      </c>
      <c r="CK69" s="40" t="s">
        <v>147</v>
      </c>
      <c r="CL69" s="40">
        <v>0</v>
      </c>
      <c r="CM69" s="40" t="s">
        <v>147</v>
      </c>
      <c r="CN69" s="40">
        <v>0</v>
      </c>
      <c r="CO69" s="40" t="s">
        <v>145</v>
      </c>
      <c r="CP69" s="40">
        <v>0</v>
      </c>
      <c r="CQ69" s="40" t="s">
        <v>146</v>
      </c>
      <c r="CR69" s="40">
        <v>10</v>
      </c>
      <c r="CS69" s="40" t="s">
        <v>140</v>
      </c>
      <c r="CT69" s="45">
        <v>0</v>
      </c>
      <c r="CU69" s="48">
        <f>SUM(CJ69,CL69,CN69,CP69,CR69,CT69)</f>
        <v>10</v>
      </c>
      <c r="CV69" s="41" t="s">
        <v>342</v>
      </c>
    </row>
    <row r="70" spans="1:100" s="50" customFormat="1" ht="24.95" customHeight="1">
      <c r="A70" s="286" t="s">
        <v>134</v>
      </c>
      <c r="B70" s="286" t="s">
        <v>134</v>
      </c>
      <c r="C70" s="300" t="s">
        <v>134</v>
      </c>
      <c r="D70" s="300" t="s">
        <v>134</v>
      </c>
      <c r="E70" s="534"/>
      <c r="F70" s="537"/>
      <c r="G70" s="53" t="s">
        <v>343</v>
      </c>
      <c r="H70" s="43" t="s">
        <v>344</v>
      </c>
      <c r="I70" s="33" t="s">
        <v>209</v>
      </c>
      <c r="J70" s="33"/>
      <c r="K70" s="34" t="s">
        <v>139</v>
      </c>
      <c r="L70" s="161"/>
      <c r="M70" s="166">
        <f>SUM(AF70+BN70)</f>
        <v>46</v>
      </c>
      <c r="N70" s="167">
        <f>BW70</f>
        <v>31</v>
      </c>
      <c r="O70" s="167">
        <f>CU70</f>
        <v>12</v>
      </c>
      <c r="P70" s="180" t="s">
        <v>147</v>
      </c>
      <c r="Q70" s="181">
        <v>1</v>
      </c>
      <c r="R70" s="181" t="s">
        <v>142</v>
      </c>
      <c r="S70" s="181">
        <v>2</v>
      </c>
      <c r="T70" s="61" t="s">
        <v>142</v>
      </c>
      <c r="U70" s="61">
        <v>2</v>
      </c>
      <c r="V70" s="61" t="s">
        <v>145</v>
      </c>
      <c r="W70" s="61">
        <v>7</v>
      </c>
      <c r="X70" s="181" t="s">
        <v>147</v>
      </c>
      <c r="Y70" s="181">
        <v>8</v>
      </c>
      <c r="Z70" s="181" t="s">
        <v>146</v>
      </c>
      <c r="AA70" s="181">
        <v>10</v>
      </c>
      <c r="AB70" s="181" t="s">
        <v>142</v>
      </c>
      <c r="AC70" s="181">
        <v>2</v>
      </c>
      <c r="AD70" s="181" t="s">
        <v>148</v>
      </c>
      <c r="AE70" s="181">
        <v>6</v>
      </c>
      <c r="AF70" s="211">
        <f>SUM(Q70,S70,U70,W70,Y70,AA70,AC70,AE70)</f>
        <v>38</v>
      </c>
      <c r="AG70" s="36" t="s">
        <v>148</v>
      </c>
      <c r="AH70" s="36" t="s">
        <v>148</v>
      </c>
      <c r="AI70" s="36">
        <v>5</v>
      </c>
      <c r="AJ70" s="37" t="s">
        <v>150</v>
      </c>
      <c r="AK70" s="37" t="s">
        <v>150</v>
      </c>
      <c r="AL70" s="40">
        <v>8</v>
      </c>
      <c r="AM70" s="37" t="s">
        <v>145</v>
      </c>
      <c r="AN70" s="37" t="s">
        <v>145</v>
      </c>
      <c r="AO70" s="46">
        <v>3</v>
      </c>
      <c r="AP70" s="37" t="s">
        <v>145</v>
      </c>
      <c r="AQ70" s="37" t="s">
        <v>145</v>
      </c>
      <c r="AR70" s="46">
        <v>3</v>
      </c>
      <c r="AS70" s="36" t="s">
        <v>148</v>
      </c>
      <c r="AT70" s="36" t="s">
        <v>148</v>
      </c>
      <c r="AU70" s="36">
        <v>5</v>
      </c>
      <c r="AV70" s="37" t="s">
        <v>147</v>
      </c>
      <c r="AW70" s="40" t="s">
        <v>147</v>
      </c>
      <c r="AX70" s="46">
        <v>1</v>
      </c>
      <c r="AY70" s="37" t="s">
        <v>150</v>
      </c>
      <c r="AZ70" s="37" t="s">
        <v>150</v>
      </c>
      <c r="BA70" s="46">
        <v>8</v>
      </c>
      <c r="BB70" s="37" t="s">
        <v>147</v>
      </c>
      <c r="BC70" s="37" t="s">
        <v>147</v>
      </c>
      <c r="BD70" s="46">
        <v>1</v>
      </c>
      <c r="BE70" s="37" t="s">
        <v>145</v>
      </c>
      <c r="BF70" s="37" t="s">
        <v>145</v>
      </c>
      <c r="BG70" s="46">
        <v>3</v>
      </c>
      <c r="BH70" s="37" t="s">
        <v>147</v>
      </c>
      <c r="BI70" s="37" t="s">
        <v>147</v>
      </c>
      <c r="BJ70" s="40">
        <v>1</v>
      </c>
      <c r="BK70" s="37" t="s">
        <v>140</v>
      </c>
      <c r="BL70" s="37" t="s">
        <v>140</v>
      </c>
      <c r="BM70" s="45">
        <v>0</v>
      </c>
      <c r="BN70" s="48">
        <f>MAX($BM70,$BJ70,$BG70,$BD70,$BA70,$AX70,$AU70,$AR70,$AO70,$AL70,$AI70)</f>
        <v>8</v>
      </c>
      <c r="BO70" s="64" t="s">
        <v>150</v>
      </c>
      <c r="BP70" s="188">
        <v>5</v>
      </c>
      <c r="BQ70" s="67" t="s">
        <v>146</v>
      </c>
      <c r="BR70" s="188">
        <v>10</v>
      </c>
      <c r="BS70" s="67" t="s">
        <v>150</v>
      </c>
      <c r="BT70" s="188">
        <v>6</v>
      </c>
      <c r="BU70" s="67" t="s">
        <v>146</v>
      </c>
      <c r="BV70" s="188">
        <v>10</v>
      </c>
      <c r="BW70" s="201">
        <f>SUM($BP70,$BR70,$BT70,$BV70)</f>
        <v>31</v>
      </c>
      <c r="BX70" s="39">
        <v>1</v>
      </c>
      <c r="BY70" s="40">
        <v>3</v>
      </c>
      <c r="BZ70" s="40">
        <v>1</v>
      </c>
      <c r="CA70" s="40">
        <v>1</v>
      </c>
      <c r="CB70" s="40">
        <v>1</v>
      </c>
      <c r="CC70" s="40">
        <v>1</v>
      </c>
      <c r="CD70" s="40">
        <v>3</v>
      </c>
      <c r="CE70" s="40">
        <v>1</v>
      </c>
      <c r="CF70" s="40">
        <v>3</v>
      </c>
      <c r="CG70" s="40">
        <v>1</v>
      </c>
      <c r="CH70" s="40">
        <v>1</v>
      </c>
      <c r="CI70" s="40" t="s">
        <v>147</v>
      </c>
      <c r="CJ70" s="40">
        <v>0</v>
      </c>
      <c r="CK70" s="40" t="s">
        <v>147</v>
      </c>
      <c r="CL70" s="40">
        <v>0</v>
      </c>
      <c r="CM70" s="40" t="s">
        <v>147</v>
      </c>
      <c r="CN70" s="40">
        <v>0</v>
      </c>
      <c r="CO70" s="40" t="s">
        <v>145</v>
      </c>
      <c r="CP70" s="40">
        <v>0</v>
      </c>
      <c r="CQ70" s="40" t="s">
        <v>146</v>
      </c>
      <c r="CR70" s="40">
        <v>10</v>
      </c>
      <c r="CS70" s="40" t="s">
        <v>147</v>
      </c>
      <c r="CT70" s="45">
        <v>2</v>
      </c>
      <c r="CU70" s="48">
        <f>SUM(CJ70,CL70,CN70,CP70,CR70,CT70)</f>
        <v>12</v>
      </c>
      <c r="CV70" s="41"/>
    </row>
    <row r="71" spans="1:100" s="32" customFormat="1" ht="24.95" customHeight="1">
      <c r="A71" s="519"/>
      <c r="B71" s="512"/>
      <c r="C71" s="531" t="s">
        <v>213</v>
      </c>
      <c r="D71" s="526"/>
      <c r="E71" s="308" t="s">
        <v>134</v>
      </c>
      <c r="F71" s="308" t="s">
        <v>134</v>
      </c>
      <c r="G71" s="53" t="s">
        <v>345</v>
      </c>
      <c r="H71" s="186" t="s">
        <v>346</v>
      </c>
      <c r="I71" s="33" t="s">
        <v>206</v>
      </c>
      <c r="J71" s="33"/>
      <c r="K71" s="34" t="s">
        <v>139</v>
      </c>
      <c r="L71" s="163"/>
      <c r="M71" s="166">
        <f>SUM(AF71+BN71)</f>
        <v>38</v>
      </c>
      <c r="N71" s="167">
        <f>BW71</f>
        <v>31</v>
      </c>
      <c r="O71" s="167">
        <f>CU71</f>
        <v>22</v>
      </c>
      <c r="P71" s="180" t="s">
        <v>140</v>
      </c>
      <c r="Q71" s="181">
        <v>0</v>
      </c>
      <c r="R71" s="181" t="s">
        <v>142</v>
      </c>
      <c r="S71" s="181">
        <v>2</v>
      </c>
      <c r="T71" s="61" t="s">
        <v>189</v>
      </c>
      <c r="U71" s="61">
        <v>3</v>
      </c>
      <c r="V71" s="61" t="s">
        <v>162</v>
      </c>
      <c r="W71" s="61">
        <v>5</v>
      </c>
      <c r="X71" s="181" t="s">
        <v>140</v>
      </c>
      <c r="Y71" s="181">
        <v>6</v>
      </c>
      <c r="Z71" s="181" t="s">
        <v>150</v>
      </c>
      <c r="AA71" s="181">
        <v>9</v>
      </c>
      <c r="AB71" s="181" t="s">
        <v>140</v>
      </c>
      <c r="AC71" s="181">
        <v>4</v>
      </c>
      <c r="AD71" s="181" t="s">
        <v>144</v>
      </c>
      <c r="AE71" s="181">
        <v>2</v>
      </c>
      <c r="AF71" s="211">
        <f>SUM(Q71,S71,U71,W71,Y71,AA71,AC71,AE71)</f>
        <v>31</v>
      </c>
      <c r="AG71" s="36" t="s">
        <v>149</v>
      </c>
      <c r="AH71" s="36" t="s">
        <v>145</v>
      </c>
      <c r="AI71" s="36">
        <v>5</v>
      </c>
      <c r="AJ71" s="36" t="s">
        <v>150</v>
      </c>
      <c r="AK71" s="36" t="s">
        <v>149</v>
      </c>
      <c r="AL71" s="36">
        <v>7</v>
      </c>
      <c r="AM71" s="37" t="s">
        <v>144</v>
      </c>
      <c r="AN71" s="37" t="s">
        <v>144</v>
      </c>
      <c r="AO71" s="46">
        <v>2</v>
      </c>
      <c r="AP71" s="36" t="s">
        <v>172</v>
      </c>
      <c r="AQ71" s="36" t="s">
        <v>145</v>
      </c>
      <c r="AR71" s="36">
        <v>4</v>
      </c>
      <c r="AS71" s="37" t="s">
        <v>166</v>
      </c>
      <c r="AT71" s="37" t="s">
        <v>166</v>
      </c>
      <c r="AU71" s="46">
        <v>2</v>
      </c>
      <c r="AV71" s="37" t="s">
        <v>144</v>
      </c>
      <c r="AW71" s="40" t="s">
        <v>161</v>
      </c>
      <c r="AX71" s="46">
        <v>2</v>
      </c>
      <c r="AY71" s="36" t="s">
        <v>152</v>
      </c>
      <c r="AZ71" s="36" t="s">
        <v>172</v>
      </c>
      <c r="BA71" s="36">
        <v>6</v>
      </c>
      <c r="BB71" s="36" t="s">
        <v>149</v>
      </c>
      <c r="BC71" s="36" t="s">
        <v>149</v>
      </c>
      <c r="BD71" s="36">
        <v>6</v>
      </c>
      <c r="BE71" s="36" t="s">
        <v>152</v>
      </c>
      <c r="BF71" s="36" t="s">
        <v>172</v>
      </c>
      <c r="BG71" s="36">
        <v>6</v>
      </c>
      <c r="BH71" s="36" t="s">
        <v>172</v>
      </c>
      <c r="BI71" s="36" t="s">
        <v>165</v>
      </c>
      <c r="BJ71" s="36">
        <v>4</v>
      </c>
      <c r="BK71" s="37" t="s">
        <v>140</v>
      </c>
      <c r="BL71" s="37" t="s">
        <v>140</v>
      </c>
      <c r="BM71" s="45">
        <v>0</v>
      </c>
      <c r="BN71" s="48">
        <f>MAX($BM71,$BJ71,$BG71,$BD71,$BA71,$AX71,$AU71,$AR71,$AO71,$AL71,$AI71)</f>
        <v>7</v>
      </c>
      <c r="BO71" s="64" t="s">
        <v>150</v>
      </c>
      <c r="BP71" s="188">
        <v>5</v>
      </c>
      <c r="BQ71" s="67" t="s">
        <v>146</v>
      </c>
      <c r="BR71" s="188">
        <v>10</v>
      </c>
      <c r="BS71" s="67" t="s">
        <v>150</v>
      </c>
      <c r="BT71" s="188">
        <v>6</v>
      </c>
      <c r="BU71" s="67" t="s">
        <v>146</v>
      </c>
      <c r="BV71" s="188">
        <v>10</v>
      </c>
      <c r="BW71" s="201">
        <f>SUM($BP71,$BR71,$BT71,$BV71)</f>
        <v>31</v>
      </c>
      <c r="BX71" s="39">
        <v>4</v>
      </c>
      <c r="BY71" s="40">
        <v>5</v>
      </c>
      <c r="BZ71" s="40">
        <v>2</v>
      </c>
      <c r="CA71" s="40">
        <v>2</v>
      </c>
      <c r="CB71" s="40">
        <v>2</v>
      </c>
      <c r="CC71" s="40">
        <v>2</v>
      </c>
      <c r="CD71" s="40">
        <v>4</v>
      </c>
      <c r="CE71" s="40">
        <v>5</v>
      </c>
      <c r="CF71" s="40">
        <v>6</v>
      </c>
      <c r="CG71" s="40">
        <v>3</v>
      </c>
      <c r="CH71" s="40">
        <v>1</v>
      </c>
      <c r="CI71" s="40" t="s">
        <v>147</v>
      </c>
      <c r="CJ71" s="40">
        <v>0</v>
      </c>
      <c r="CK71" s="40" t="s">
        <v>147</v>
      </c>
      <c r="CL71" s="40">
        <v>0</v>
      </c>
      <c r="CM71" s="40" t="s">
        <v>149</v>
      </c>
      <c r="CN71" s="40">
        <v>6</v>
      </c>
      <c r="CO71" s="40" t="s">
        <v>148</v>
      </c>
      <c r="CP71" s="40">
        <v>3</v>
      </c>
      <c r="CQ71" s="40" t="s">
        <v>146</v>
      </c>
      <c r="CR71" s="40">
        <v>10</v>
      </c>
      <c r="CS71" s="40" t="s">
        <v>144</v>
      </c>
      <c r="CT71" s="45">
        <v>3</v>
      </c>
      <c r="CU71" s="48">
        <f>SUM(CJ71,CL71,CN71,CP71,CR71,CT71)</f>
        <v>22</v>
      </c>
      <c r="CV71" s="41"/>
    </row>
    <row r="72" spans="1:100" s="50" customFormat="1" ht="24.95" customHeight="1">
      <c r="A72" s="519"/>
      <c r="B72" s="512"/>
      <c r="C72" s="519"/>
      <c r="D72" s="526"/>
      <c r="E72" s="535"/>
      <c r="F72" s="537"/>
      <c r="G72" s="53" t="s">
        <v>347</v>
      </c>
      <c r="H72" s="43" t="s">
        <v>348</v>
      </c>
      <c r="I72" s="33" t="s">
        <v>209</v>
      </c>
      <c r="J72" s="33"/>
      <c r="K72" s="34" t="s">
        <v>139</v>
      </c>
      <c r="L72" s="163"/>
      <c r="M72" s="166">
        <f>SUM(AF72+BN72)</f>
        <v>26</v>
      </c>
      <c r="N72" s="167">
        <f>BW72</f>
        <v>21</v>
      </c>
      <c r="O72" s="167">
        <f>CU72</f>
        <v>16</v>
      </c>
      <c r="P72" s="180" t="s">
        <v>140</v>
      </c>
      <c r="Q72" s="181">
        <v>0</v>
      </c>
      <c r="R72" s="181" t="s">
        <v>141</v>
      </c>
      <c r="S72" s="181">
        <v>0</v>
      </c>
      <c r="T72" s="181" t="s">
        <v>140</v>
      </c>
      <c r="U72" s="181">
        <v>4</v>
      </c>
      <c r="V72" s="181" t="s">
        <v>171</v>
      </c>
      <c r="W72" s="181">
        <v>4</v>
      </c>
      <c r="X72" s="181" t="s">
        <v>141</v>
      </c>
      <c r="Y72" s="181">
        <v>0</v>
      </c>
      <c r="Z72" s="181" t="s">
        <v>148</v>
      </c>
      <c r="AA72" s="181">
        <v>7</v>
      </c>
      <c r="AB72" s="181" t="s">
        <v>142</v>
      </c>
      <c r="AC72" s="181">
        <v>2</v>
      </c>
      <c r="AD72" s="181" t="s">
        <v>144</v>
      </c>
      <c r="AE72" s="181">
        <v>2</v>
      </c>
      <c r="AF72" s="211">
        <f>SUM(Q72,S72,U72,W72,Y72,AA72,AC72,AE72)</f>
        <v>19</v>
      </c>
      <c r="AG72" s="36" t="s">
        <v>149</v>
      </c>
      <c r="AH72" s="36" t="s">
        <v>145</v>
      </c>
      <c r="AI72" s="36">
        <v>5</v>
      </c>
      <c r="AJ72" s="36" t="s">
        <v>152</v>
      </c>
      <c r="AK72" s="36" t="s">
        <v>152</v>
      </c>
      <c r="AL72" s="36">
        <v>7</v>
      </c>
      <c r="AM72" s="37" t="s">
        <v>145</v>
      </c>
      <c r="AN72" s="37" t="s">
        <v>145</v>
      </c>
      <c r="AO72" s="46">
        <v>3</v>
      </c>
      <c r="AP72" s="36" t="s">
        <v>172</v>
      </c>
      <c r="AQ72" s="36" t="s">
        <v>145</v>
      </c>
      <c r="AR72" s="36">
        <v>4</v>
      </c>
      <c r="AS72" s="37" t="s">
        <v>173</v>
      </c>
      <c r="AT72" s="37" t="s">
        <v>173</v>
      </c>
      <c r="AU72" s="46">
        <v>3</v>
      </c>
      <c r="AV72" s="37" t="s">
        <v>144</v>
      </c>
      <c r="AW72" s="40" t="s">
        <v>161</v>
      </c>
      <c r="AX72" s="46">
        <v>2</v>
      </c>
      <c r="AY72" s="36" t="s">
        <v>149</v>
      </c>
      <c r="AZ72" s="36" t="s">
        <v>145</v>
      </c>
      <c r="BA72" s="36">
        <v>5</v>
      </c>
      <c r="BB72" s="36" t="s">
        <v>172</v>
      </c>
      <c r="BC72" s="36" t="s">
        <v>172</v>
      </c>
      <c r="BD72" s="36">
        <v>4</v>
      </c>
      <c r="BE72" s="36" t="s">
        <v>149</v>
      </c>
      <c r="BF72" s="36" t="s">
        <v>145</v>
      </c>
      <c r="BG72" s="36">
        <v>5</v>
      </c>
      <c r="BH72" s="36" t="s">
        <v>172</v>
      </c>
      <c r="BI72" s="36" t="s">
        <v>165</v>
      </c>
      <c r="BJ72" s="36">
        <v>4</v>
      </c>
      <c r="BK72" s="37" t="s">
        <v>140</v>
      </c>
      <c r="BL72" s="37" t="s">
        <v>140</v>
      </c>
      <c r="BM72" s="45">
        <v>0</v>
      </c>
      <c r="BN72" s="48">
        <f>MAX($BM72,$BJ72,$BG72,$BD72,$BA72,$AX72,$AU72,$AR72,$AO72,$AL72,$AI72)</f>
        <v>7</v>
      </c>
      <c r="BO72" s="64" t="s">
        <v>148</v>
      </c>
      <c r="BP72" s="188">
        <v>0</v>
      </c>
      <c r="BQ72" s="67" t="s">
        <v>153</v>
      </c>
      <c r="BR72" s="188">
        <v>8</v>
      </c>
      <c r="BS72" s="67" t="s">
        <v>152</v>
      </c>
      <c r="BT72" s="188">
        <v>5</v>
      </c>
      <c r="BU72" s="67" t="s">
        <v>153</v>
      </c>
      <c r="BV72" s="188">
        <v>8</v>
      </c>
      <c r="BW72" s="201">
        <f>SUM($BP72,$BR72,$BT72,$BV72)</f>
        <v>21</v>
      </c>
      <c r="BX72" s="39">
        <v>4</v>
      </c>
      <c r="BY72" s="40">
        <v>4</v>
      </c>
      <c r="BZ72" s="40">
        <v>2</v>
      </c>
      <c r="CA72" s="40">
        <v>2</v>
      </c>
      <c r="CB72" s="40">
        <v>1</v>
      </c>
      <c r="CC72" s="40">
        <v>2</v>
      </c>
      <c r="CD72" s="40">
        <v>3</v>
      </c>
      <c r="CE72" s="40">
        <v>3</v>
      </c>
      <c r="CF72" s="40">
        <v>5</v>
      </c>
      <c r="CG72" s="40">
        <v>3</v>
      </c>
      <c r="CH72" s="40">
        <v>1</v>
      </c>
      <c r="CI72" s="40" t="s">
        <v>147</v>
      </c>
      <c r="CJ72" s="40">
        <v>0</v>
      </c>
      <c r="CK72" s="40" t="s">
        <v>147</v>
      </c>
      <c r="CL72" s="40">
        <v>0</v>
      </c>
      <c r="CM72" s="40" t="s">
        <v>144</v>
      </c>
      <c r="CN72" s="40">
        <v>2</v>
      </c>
      <c r="CO72" s="40" t="s">
        <v>172</v>
      </c>
      <c r="CP72" s="40">
        <v>2</v>
      </c>
      <c r="CQ72" s="40" t="s">
        <v>146</v>
      </c>
      <c r="CR72" s="40">
        <v>10</v>
      </c>
      <c r="CS72" s="40" t="s">
        <v>166</v>
      </c>
      <c r="CT72" s="45">
        <v>2</v>
      </c>
      <c r="CU72" s="48">
        <f>SUM(CJ72,CL72,CN72,CP72,CR72,CT72)</f>
        <v>16</v>
      </c>
      <c r="CV72" s="41"/>
    </row>
    <row r="73" spans="1:100" s="50" customFormat="1" ht="24.95" customHeight="1">
      <c r="A73" s="511"/>
      <c r="B73" s="512"/>
      <c r="C73" s="519"/>
      <c r="D73" s="526"/>
      <c r="E73" s="526"/>
      <c r="F73" s="537"/>
      <c r="G73" s="53" t="s">
        <v>349</v>
      </c>
      <c r="H73" s="43" t="s">
        <v>350</v>
      </c>
      <c r="I73" s="33" t="s">
        <v>351</v>
      </c>
      <c r="J73" s="33"/>
      <c r="K73" s="34" t="s">
        <v>139</v>
      </c>
      <c r="L73" s="161"/>
      <c r="M73" s="166">
        <f>SUM(AF73+BN73)</f>
        <v>8</v>
      </c>
      <c r="N73" s="167">
        <f>BW73</f>
        <v>24</v>
      </c>
      <c r="O73" s="167">
        <f>CU73</f>
        <v>10</v>
      </c>
      <c r="P73" s="180" t="s">
        <v>140</v>
      </c>
      <c r="Q73" s="181">
        <v>0</v>
      </c>
      <c r="R73" s="61" t="s">
        <v>141</v>
      </c>
      <c r="S73" s="61">
        <v>0</v>
      </c>
      <c r="T73" s="181" t="s">
        <v>142</v>
      </c>
      <c r="U73" s="181">
        <v>2</v>
      </c>
      <c r="V73" s="181" t="s">
        <v>142</v>
      </c>
      <c r="W73" s="181">
        <v>2</v>
      </c>
      <c r="X73" s="61" t="s">
        <v>141</v>
      </c>
      <c r="Y73" s="61">
        <v>0</v>
      </c>
      <c r="Z73" s="181" t="s">
        <v>147</v>
      </c>
      <c r="AA73" s="181">
        <v>2</v>
      </c>
      <c r="AB73" s="181" t="s">
        <v>142</v>
      </c>
      <c r="AC73" s="181">
        <v>2</v>
      </c>
      <c r="AD73" s="181" t="s">
        <v>147</v>
      </c>
      <c r="AE73" s="181">
        <v>0</v>
      </c>
      <c r="AF73" s="211">
        <f>SUM(Q73,S73,U73,W73,Y73,AA73,AC73,AE73)</f>
        <v>8</v>
      </c>
      <c r="AG73" s="37" t="s">
        <v>140</v>
      </c>
      <c r="AH73" s="37" t="s">
        <v>140</v>
      </c>
      <c r="AI73" s="40">
        <v>0</v>
      </c>
      <c r="AJ73" s="37" t="s">
        <v>140</v>
      </c>
      <c r="AK73" s="37" t="s">
        <v>140</v>
      </c>
      <c r="AL73" s="40">
        <v>0</v>
      </c>
      <c r="AM73" s="37" t="s">
        <v>140</v>
      </c>
      <c r="AN73" s="37" t="s">
        <v>140</v>
      </c>
      <c r="AO73" s="46">
        <v>0</v>
      </c>
      <c r="AP73" s="37" t="s">
        <v>140</v>
      </c>
      <c r="AQ73" s="37" t="s">
        <v>140</v>
      </c>
      <c r="AR73" s="46">
        <v>0</v>
      </c>
      <c r="AS73" s="37" t="s">
        <v>140</v>
      </c>
      <c r="AT73" s="37" t="s">
        <v>140</v>
      </c>
      <c r="AU73" s="46">
        <v>0</v>
      </c>
      <c r="AV73" s="37" t="s">
        <v>140</v>
      </c>
      <c r="AW73" s="40" t="s">
        <v>140</v>
      </c>
      <c r="AX73" s="46">
        <v>0</v>
      </c>
      <c r="AY73" s="37" t="s">
        <v>140</v>
      </c>
      <c r="AZ73" s="37" t="s">
        <v>140</v>
      </c>
      <c r="BA73" s="46">
        <v>0</v>
      </c>
      <c r="BB73" s="37" t="s">
        <v>140</v>
      </c>
      <c r="BC73" s="37" t="s">
        <v>140</v>
      </c>
      <c r="BD73" s="46">
        <v>0</v>
      </c>
      <c r="BE73" s="37" t="s">
        <v>140</v>
      </c>
      <c r="BF73" s="37" t="s">
        <v>140</v>
      </c>
      <c r="BG73" s="46">
        <v>0</v>
      </c>
      <c r="BH73" s="37" t="s">
        <v>140</v>
      </c>
      <c r="BI73" s="37" t="s">
        <v>140</v>
      </c>
      <c r="BJ73" s="40">
        <v>0</v>
      </c>
      <c r="BK73" s="37" t="s">
        <v>140</v>
      </c>
      <c r="BL73" s="37" t="s">
        <v>140</v>
      </c>
      <c r="BM73" s="45">
        <v>0</v>
      </c>
      <c r="BN73" s="48">
        <f>MAX($BM73,$BJ73,$BG73,$BD73,$BA73,$AX73,$AU73,$AR73,$AO73,$AL73,$AI73)</f>
        <v>0</v>
      </c>
      <c r="BO73" s="64" t="s">
        <v>148</v>
      </c>
      <c r="BP73" s="188">
        <v>0</v>
      </c>
      <c r="BQ73" s="67" t="s">
        <v>146</v>
      </c>
      <c r="BR73" s="188">
        <v>10</v>
      </c>
      <c r="BS73" s="67" t="s">
        <v>148</v>
      </c>
      <c r="BT73" s="188">
        <v>4</v>
      </c>
      <c r="BU73" s="67" t="s">
        <v>146</v>
      </c>
      <c r="BV73" s="188">
        <v>10</v>
      </c>
      <c r="BW73" s="201">
        <f>SUM($BP73,$BR73,$BT73,$BV73)</f>
        <v>24</v>
      </c>
      <c r="BX73" s="39">
        <v>1</v>
      </c>
      <c r="BY73" s="40">
        <v>1</v>
      </c>
      <c r="BZ73" s="40">
        <v>1</v>
      </c>
      <c r="CA73" s="40">
        <v>1</v>
      </c>
      <c r="CB73" s="40">
        <v>1</v>
      </c>
      <c r="CC73" s="40">
        <v>1</v>
      </c>
      <c r="CD73" s="40">
        <v>1</v>
      </c>
      <c r="CE73" s="40">
        <v>1</v>
      </c>
      <c r="CF73" s="40">
        <v>1</v>
      </c>
      <c r="CG73" s="40">
        <v>1</v>
      </c>
      <c r="CH73" s="40">
        <v>1</v>
      </c>
      <c r="CI73" s="40" t="s">
        <v>147</v>
      </c>
      <c r="CJ73" s="40">
        <v>0</v>
      </c>
      <c r="CK73" s="40" t="s">
        <v>147</v>
      </c>
      <c r="CL73" s="40">
        <v>0</v>
      </c>
      <c r="CM73" s="40" t="s">
        <v>147</v>
      </c>
      <c r="CN73" s="40">
        <v>0</v>
      </c>
      <c r="CO73" s="40" t="s">
        <v>145</v>
      </c>
      <c r="CP73" s="40">
        <v>0</v>
      </c>
      <c r="CQ73" s="40" t="s">
        <v>146</v>
      </c>
      <c r="CR73" s="40">
        <v>10</v>
      </c>
      <c r="CS73" s="40" t="s">
        <v>140</v>
      </c>
      <c r="CT73" s="45">
        <v>0</v>
      </c>
      <c r="CU73" s="48">
        <f>SUM(CJ73,CL73,CN73,CP73,CR73,CT73)</f>
        <v>10</v>
      </c>
      <c r="CV73" s="41" t="s">
        <v>352</v>
      </c>
    </row>
    <row r="74" spans="1:100" s="32" customFormat="1" ht="24.95" customHeight="1">
      <c r="A74" s="519"/>
      <c r="B74" s="512"/>
      <c r="C74" s="519"/>
      <c r="D74" s="526"/>
      <c r="E74" s="526"/>
      <c r="F74" s="537"/>
      <c r="G74" s="53" t="s">
        <v>353</v>
      </c>
      <c r="H74" s="43" t="s">
        <v>354</v>
      </c>
      <c r="I74" s="33" t="s">
        <v>355</v>
      </c>
      <c r="J74" s="33"/>
      <c r="K74" s="34" t="s">
        <v>139</v>
      </c>
      <c r="L74" s="163"/>
      <c r="M74" s="166">
        <f>SUM(AF74+BN74)</f>
        <v>32</v>
      </c>
      <c r="N74" s="167">
        <f>BW74</f>
        <v>24</v>
      </c>
      <c r="O74" s="167">
        <f>CU74</f>
        <v>16</v>
      </c>
      <c r="P74" s="180" t="s">
        <v>140</v>
      </c>
      <c r="Q74" s="181">
        <v>0</v>
      </c>
      <c r="R74" s="181" t="s">
        <v>142</v>
      </c>
      <c r="S74" s="181">
        <v>2</v>
      </c>
      <c r="T74" s="181" t="s">
        <v>162</v>
      </c>
      <c r="U74" s="181">
        <v>5</v>
      </c>
      <c r="V74" s="181" t="s">
        <v>162</v>
      </c>
      <c r="W74" s="181">
        <v>5</v>
      </c>
      <c r="X74" s="181" t="s">
        <v>140</v>
      </c>
      <c r="Y74" s="181">
        <v>6</v>
      </c>
      <c r="Z74" s="181" t="s">
        <v>145</v>
      </c>
      <c r="AA74" s="181">
        <v>4</v>
      </c>
      <c r="AB74" s="181" t="s">
        <v>142</v>
      </c>
      <c r="AC74" s="181">
        <v>2</v>
      </c>
      <c r="AD74" s="181" t="s">
        <v>144</v>
      </c>
      <c r="AE74" s="181">
        <v>2</v>
      </c>
      <c r="AF74" s="211">
        <f>SUM(Q74,S74,U74,W74,Y74,AA74,AC74,AE74)</f>
        <v>26</v>
      </c>
      <c r="AG74" s="36" t="s">
        <v>152</v>
      </c>
      <c r="AH74" s="36" t="s">
        <v>148</v>
      </c>
      <c r="AI74" s="36">
        <v>6</v>
      </c>
      <c r="AJ74" s="36" t="s">
        <v>152</v>
      </c>
      <c r="AK74" s="36" t="s">
        <v>148</v>
      </c>
      <c r="AL74" s="36">
        <v>6</v>
      </c>
      <c r="AM74" s="37" t="s">
        <v>144</v>
      </c>
      <c r="AN74" s="37" t="s">
        <v>144</v>
      </c>
      <c r="AO74" s="46">
        <v>2</v>
      </c>
      <c r="AP74" s="36" t="s">
        <v>172</v>
      </c>
      <c r="AQ74" s="36" t="s">
        <v>145</v>
      </c>
      <c r="AR74" s="36">
        <v>4</v>
      </c>
      <c r="AS74" s="37" t="s">
        <v>165</v>
      </c>
      <c r="AT74" s="37" t="s">
        <v>161</v>
      </c>
      <c r="AU74" s="46">
        <v>2</v>
      </c>
      <c r="AV74" s="37" t="s">
        <v>144</v>
      </c>
      <c r="AW74" s="40" t="s">
        <v>161</v>
      </c>
      <c r="AX74" s="46">
        <v>2</v>
      </c>
      <c r="AY74" s="36" t="s">
        <v>152</v>
      </c>
      <c r="AZ74" s="36" t="s">
        <v>148</v>
      </c>
      <c r="BA74" s="36">
        <v>6</v>
      </c>
      <c r="BB74" s="37" t="s">
        <v>165</v>
      </c>
      <c r="BC74" s="37" t="s">
        <v>165</v>
      </c>
      <c r="BD74" s="46">
        <v>3</v>
      </c>
      <c r="BE74" s="36" t="s">
        <v>152</v>
      </c>
      <c r="BF74" s="36" t="s">
        <v>148</v>
      </c>
      <c r="BG74" s="36">
        <v>6</v>
      </c>
      <c r="BH74" s="37" t="s">
        <v>356</v>
      </c>
      <c r="BI74" s="37" t="s">
        <v>165</v>
      </c>
      <c r="BJ74" s="40">
        <v>3</v>
      </c>
      <c r="BK74" s="37" t="s">
        <v>161</v>
      </c>
      <c r="BL74" s="37" t="s">
        <v>161</v>
      </c>
      <c r="BM74" s="52">
        <v>1</v>
      </c>
      <c r="BN74" s="48">
        <f>MAX($BM74,$BJ74,$BG74,$BD74,$BA74,$AX74,$AU74,$AR74,$AO74,$AL74,$AI74)</f>
        <v>6</v>
      </c>
      <c r="BO74" s="64" t="s">
        <v>152</v>
      </c>
      <c r="BP74" s="188">
        <v>3</v>
      </c>
      <c r="BQ74" s="67" t="s">
        <v>153</v>
      </c>
      <c r="BR74" s="188">
        <v>8</v>
      </c>
      <c r="BS74" s="67" t="s">
        <v>152</v>
      </c>
      <c r="BT74" s="188">
        <v>5</v>
      </c>
      <c r="BU74" s="67" t="s">
        <v>153</v>
      </c>
      <c r="BV74" s="188">
        <v>8</v>
      </c>
      <c r="BW74" s="201">
        <f>SUM($BP74,$BR74,$BT74,$BV74)</f>
        <v>24</v>
      </c>
      <c r="BX74" s="39">
        <v>4</v>
      </c>
      <c r="BY74" s="40">
        <v>5</v>
      </c>
      <c r="BZ74" s="40">
        <v>2</v>
      </c>
      <c r="CA74" s="40">
        <v>2</v>
      </c>
      <c r="CB74" s="40">
        <v>2</v>
      </c>
      <c r="CC74" s="40">
        <v>2</v>
      </c>
      <c r="CD74" s="40">
        <v>5</v>
      </c>
      <c r="CE74" s="40">
        <v>4</v>
      </c>
      <c r="CF74" s="40">
        <v>5</v>
      </c>
      <c r="CG74" s="40">
        <v>3</v>
      </c>
      <c r="CH74" s="40">
        <v>1</v>
      </c>
      <c r="CI74" s="40" t="s">
        <v>147</v>
      </c>
      <c r="CJ74" s="40">
        <v>0</v>
      </c>
      <c r="CK74" s="40" t="s">
        <v>147</v>
      </c>
      <c r="CL74" s="40">
        <v>0</v>
      </c>
      <c r="CM74" s="40" t="s">
        <v>147</v>
      </c>
      <c r="CN74" s="40">
        <v>0</v>
      </c>
      <c r="CO74" s="40" t="s">
        <v>172</v>
      </c>
      <c r="CP74" s="46">
        <v>2</v>
      </c>
      <c r="CQ74" s="40" t="s">
        <v>146</v>
      </c>
      <c r="CR74" s="40">
        <v>10</v>
      </c>
      <c r="CS74" s="40" t="s">
        <v>175</v>
      </c>
      <c r="CT74" s="45">
        <v>4</v>
      </c>
      <c r="CU74" s="48">
        <f>SUM(CJ74,CL74,CN74,CP74,CR74,CT74)</f>
        <v>16</v>
      </c>
      <c r="CV74" s="41"/>
    </row>
    <row r="75" spans="1:100" s="50" customFormat="1" ht="24.95" customHeight="1">
      <c r="A75" s="519"/>
      <c r="B75" s="512"/>
      <c r="C75" s="519"/>
      <c r="D75" s="526"/>
      <c r="E75" s="526"/>
      <c r="F75" s="537"/>
      <c r="G75" s="53" t="s">
        <v>357</v>
      </c>
      <c r="H75" s="43" t="s">
        <v>358</v>
      </c>
      <c r="I75" s="33" t="s">
        <v>209</v>
      </c>
      <c r="J75" s="33"/>
      <c r="K75" s="34" t="s">
        <v>139</v>
      </c>
      <c r="L75" s="161"/>
      <c r="M75" s="166">
        <f>SUM(AF75+BN75)</f>
        <v>28</v>
      </c>
      <c r="N75" s="167">
        <f>BW75</f>
        <v>20</v>
      </c>
      <c r="O75" s="167">
        <f>CU75</f>
        <v>16</v>
      </c>
      <c r="P75" s="180" t="s">
        <v>140</v>
      </c>
      <c r="Q75" s="181">
        <v>0</v>
      </c>
      <c r="R75" s="181" t="s">
        <v>141</v>
      </c>
      <c r="S75" s="181">
        <v>0</v>
      </c>
      <c r="T75" s="181" t="s">
        <v>170</v>
      </c>
      <c r="U75" s="181">
        <v>1</v>
      </c>
      <c r="V75" s="181" t="s">
        <v>171</v>
      </c>
      <c r="W75" s="181">
        <v>4</v>
      </c>
      <c r="X75" s="181" t="s">
        <v>140</v>
      </c>
      <c r="Y75" s="181">
        <v>6</v>
      </c>
      <c r="Z75" s="181" t="s">
        <v>148</v>
      </c>
      <c r="AA75" s="181">
        <v>7</v>
      </c>
      <c r="AB75" s="181" t="s">
        <v>142</v>
      </c>
      <c r="AC75" s="181">
        <v>2</v>
      </c>
      <c r="AD75" s="181" t="s">
        <v>144</v>
      </c>
      <c r="AE75" s="181">
        <v>2</v>
      </c>
      <c r="AF75" s="211">
        <f>SUM(Q75,S75,U75,W75,Y75,AA75,AC75,AE75)</f>
        <v>22</v>
      </c>
      <c r="AG75" s="36" t="s">
        <v>149</v>
      </c>
      <c r="AH75" s="36" t="s">
        <v>145</v>
      </c>
      <c r="AI75" s="36">
        <v>5</v>
      </c>
      <c r="AJ75" s="36" t="s">
        <v>152</v>
      </c>
      <c r="AK75" s="36" t="s">
        <v>172</v>
      </c>
      <c r="AL75" s="36">
        <v>6</v>
      </c>
      <c r="AM75" s="37" t="s">
        <v>145</v>
      </c>
      <c r="AN75" s="37" t="s">
        <v>145</v>
      </c>
      <c r="AO75" s="46">
        <v>3</v>
      </c>
      <c r="AP75" s="36" t="s">
        <v>172</v>
      </c>
      <c r="AQ75" s="36" t="s">
        <v>145</v>
      </c>
      <c r="AR75" s="36">
        <v>4</v>
      </c>
      <c r="AS75" s="37" t="s">
        <v>166</v>
      </c>
      <c r="AT75" s="37" t="s">
        <v>166</v>
      </c>
      <c r="AU75" s="46">
        <v>2</v>
      </c>
      <c r="AV75" s="37" t="s">
        <v>144</v>
      </c>
      <c r="AW75" s="40" t="s">
        <v>161</v>
      </c>
      <c r="AX75" s="46">
        <v>2</v>
      </c>
      <c r="AY75" s="36" t="s">
        <v>149</v>
      </c>
      <c r="AZ75" s="36" t="s">
        <v>145</v>
      </c>
      <c r="BA75" s="36">
        <v>5</v>
      </c>
      <c r="BB75" s="36" t="s">
        <v>172</v>
      </c>
      <c r="BC75" s="36" t="s">
        <v>172</v>
      </c>
      <c r="BD75" s="36">
        <v>4</v>
      </c>
      <c r="BE75" s="36" t="s">
        <v>149</v>
      </c>
      <c r="BF75" s="36" t="s">
        <v>145</v>
      </c>
      <c r="BG75" s="36">
        <v>5</v>
      </c>
      <c r="BH75" s="37" t="s">
        <v>165</v>
      </c>
      <c r="BI75" s="37" t="s">
        <v>165</v>
      </c>
      <c r="BJ75" s="40">
        <v>3</v>
      </c>
      <c r="BK75" s="37" t="s">
        <v>140</v>
      </c>
      <c r="BL75" s="37" t="s">
        <v>140</v>
      </c>
      <c r="BM75" s="45">
        <v>0</v>
      </c>
      <c r="BN75" s="48">
        <f>MAX($BM75,$BJ75,$BG75,$BD75,$BA75,$AX75,$AU75,$AR75,$AO75,$AL75,$AI75)</f>
        <v>6</v>
      </c>
      <c r="BO75" s="64" t="s">
        <v>148</v>
      </c>
      <c r="BP75" s="188">
        <v>0</v>
      </c>
      <c r="BQ75" s="67" t="s">
        <v>153</v>
      </c>
      <c r="BR75" s="188">
        <v>8</v>
      </c>
      <c r="BS75" s="67" t="s">
        <v>148</v>
      </c>
      <c r="BT75" s="188">
        <v>4</v>
      </c>
      <c r="BU75" s="67" t="s">
        <v>153</v>
      </c>
      <c r="BV75" s="188">
        <v>8</v>
      </c>
      <c r="BW75" s="201">
        <f>SUM($BP75,$BR75,$BT75,$BV75)</f>
        <v>20</v>
      </c>
      <c r="BX75" s="39">
        <v>4</v>
      </c>
      <c r="BY75" s="40">
        <v>4</v>
      </c>
      <c r="BZ75" s="40">
        <v>2</v>
      </c>
      <c r="CA75" s="40">
        <v>2</v>
      </c>
      <c r="CB75" s="40">
        <v>1</v>
      </c>
      <c r="CC75" s="40">
        <v>2</v>
      </c>
      <c r="CD75" s="40">
        <v>3</v>
      </c>
      <c r="CE75" s="40">
        <v>3</v>
      </c>
      <c r="CF75" s="40">
        <v>5</v>
      </c>
      <c r="CG75" s="40">
        <v>3</v>
      </c>
      <c r="CH75" s="40">
        <v>1</v>
      </c>
      <c r="CI75" s="40" t="s">
        <v>147</v>
      </c>
      <c r="CJ75" s="40">
        <v>0</v>
      </c>
      <c r="CK75" s="40" t="s">
        <v>147</v>
      </c>
      <c r="CL75" s="40">
        <v>0</v>
      </c>
      <c r="CM75" s="40" t="s">
        <v>144</v>
      </c>
      <c r="CN75" s="40">
        <v>2</v>
      </c>
      <c r="CO75" s="40" t="s">
        <v>172</v>
      </c>
      <c r="CP75" s="40">
        <v>2</v>
      </c>
      <c r="CQ75" s="40" t="s">
        <v>146</v>
      </c>
      <c r="CR75" s="40">
        <v>10</v>
      </c>
      <c r="CS75" s="40" t="s">
        <v>166</v>
      </c>
      <c r="CT75" s="45">
        <v>2</v>
      </c>
      <c r="CU75" s="48">
        <f>SUM(CJ75,CL75,CN75,CP75,CR75,CT75)</f>
        <v>16</v>
      </c>
      <c r="CV75" s="41"/>
    </row>
    <row r="76" spans="1:100" s="32" customFormat="1" ht="24.95" customHeight="1">
      <c r="A76" s="286" t="s">
        <v>134</v>
      </c>
      <c r="B76" s="286" t="s">
        <v>134</v>
      </c>
      <c r="C76" s="519"/>
      <c r="D76" s="526"/>
      <c r="E76" s="526"/>
      <c r="F76" s="537"/>
      <c r="G76" s="53" t="s">
        <v>359</v>
      </c>
      <c r="H76" s="43" t="s">
        <v>360</v>
      </c>
      <c r="I76" s="33" t="s">
        <v>199</v>
      </c>
      <c r="J76" s="33"/>
      <c r="K76" s="34" t="s">
        <v>139</v>
      </c>
      <c r="L76" s="161"/>
      <c r="M76" s="166">
        <f>SUM(AF76+BN76)</f>
        <v>44</v>
      </c>
      <c r="N76" s="313">
        <f>BW76</f>
        <v>23</v>
      </c>
      <c r="O76" s="313">
        <f>CU76</f>
        <v>15</v>
      </c>
      <c r="P76" s="180" t="s">
        <v>140</v>
      </c>
      <c r="Q76" s="181">
        <v>0</v>
      </c>
      <c r="R76" s="181" t="s">
        <v>142</v>
      </c>
      <c r="S76" s="181">
        <v>2</v>
      </c>
      <c r="T76" s="181" t="s">
        <v>189</v>
      </c>
      <c r="U76" s="181">
        <v>3</v>
      </c>
      <c r="V76" s="181" t="s">
        <v>166</v>
      </c>
      <c r="W76" s="181">
        <v>6</v>
      </c>
      <c r="X76" s="181" t="s">
        <v>173</v>
      </c>
      <c r="Y76" s="181">
        <v>8</v>
      </c>
      <c r="Z76" s="181" t="s">
        <v>146</v>
      </c>
      <c r="AA76" s="181">
        <v>10</v>
      </c>
      <c r="AB76" s="181" t="s">
        <v>161</v>
      </c>
      <c r="AC76" s="181">
        <v>5</v>
      </c>
      <c r="AD76" s="181" t="s">
        <v>165</v>
      </c>
      <c r="AE76" s="181">
        <v>3</v>
      </c>
      <c r="AF76" s="211">
        <f>SUM(Q76,S76,U76,W76,Y76,AA76,AC76,AE76)</f>
        <v>37</v>
      </c>
      <c r="AG76" s="37" t="s">
        <v>152</v>
      </c>
      <c r="AH76" s="37" t="s">
        <v>165</v>
      </c>
      <c r="AI76" s="46">
        <v>5</v>
      </c>
      <c r="AJ76" s="37" t="s">
        <v>151</v>
      </c>
      <c r="AK76" s="37" t="s">
        <v>151</v>
      </c>
      <c r="AL76" s="46">
        <v>5</v>
      </c>
      <c r="AM76" s="37" t="s">
        <v>166</v>
      </c>
      <c r="AN76" s="37" t="s">
        <v>166</v>
      </c>
      <c r="AO76" s="46">
        <v>2</v>
      </c>
      <c r="AP76" s="37" t="s">
        <v>166</v>
      </c>
      <c r="AQ76" s="37" t="s">
        <v>166</v>
      </c>
      <c r="AR76" s="46">
        <v>2</v>
      </c>
      <c r="AS76" s="37" t="s">
        <v>152</v>
      </c>
      <c r="AT76" s="37" t="s">
        <v>149</v>
      </c>
      <c r="AU76" s="46">
        <v>7</v>
      </c>
      <c r="AV76" s="37" t="s">
        <v>166</v>
      </c>
      <c r="AW76" s="40" t="s">
        <v>166</v>
      </c>
      <c r="AX76" s="46">
        <v>2</v>
      </c>
      <c r="AY76" s="37" t="s">
        <v>149</v>
      </c>
      <c r="AZ76" s="37" t="s">
        <v>149</v>
      </c>
      <c r="BA76" s="46">
        <v>6</v>
      </c>
      <c r="BB76" s="37" t="s">
        <v>173</v>
      </c>
      <c r="BC76" s="37" t="s">
        <v>173</v>
      </c>
      <c r="BD76" s="46">
        <v>3</v>
      </c>
      <c r="BE76" s="37" t="s">
        <v>151</v>
      </c>
      <c r="BF76" s="37" t="s">
        <v>151</v>
      </c>
      <c r="BG76" s="46">
        <v>5</v>
      </c>
      <c r="BH76" s="37" t="s">
        <v>152</v>
      </c>
      <c r="BI76" s="37" t="s">
        <v>152</v>
      </c>
      <c r="BJ76" s="40">
        <v>7</v>
      </c>
      <c r="BK76" s="37" t="s">
        <v>161</v>
      </c>
      <c r="BL76" s="37" t="s">
        <v>161</v>
      </c>
      <c r="BM76" s="52">
        <v>1</v>
      </c>
      <c r="BN76" s="48">
        <f>MAX($BM76,$BJ76,$BG76,$BD76,$BA76,$AX76,$AU76,$AR76,$AO76,$AL76,$AI76)</f>
        <v>7</v>
      </c>
      <c r="BO76" s="184" t="s">
        <v>150</v>
      </c>
      <c r="BP76" s="74">
        <v>5</v>
      </c>
      <c r="BQ76" s="218" t="s">
        <v>150</v>
      </c>
      <c r="BR76" s="74">
        <v>6</v>
      </c>
      <c r="BS76" s="218" t="s">
        <v>150</v>
      </c>
      <c r="BT76" s="74">
        <v>6</v>
      </c>
      <c r="BU76" s="218" t="s">
        <v>150</v>
      </c>
      <c r="BV76" s="74">
        <v>6</v>
      </c>
      <c r="BW76" s="201">
        <f>SUM($BP76,$BR76,$BT76,$BV76)</f>
        <v>23</v>
      </c>
      <c r="BX76" s="39">
        <v>4</v>
      </c>
      <c r="BY76" s="40">
        <v>5</v>
      </c>
      <c r="BZ76" s="40">
        <v>1</v>
      </c>
      <c r="CA76" s="40">
        <v>2</v>
      </c>
      <c r="CB76" s="40">
        <v>4</v>
      </c>
      <c r="CC76" s="40">
        <v>2</v>
      </c>
      <c r="CD76" s="40">
        <v>6</v>
      </c>
      <c r="CE76" s="40">
        <v>3</v>
      </c>
      <c r="CF76" s="40">
        <v>5</v>
      </c>
      <c r="CG76" s="40">
        <v>4</v>
      </c>
      <c r="CH76" s="40">
        <v>1</v>
      </c>
      <c r="CI76" s="40" t="s">
        <v>147</v>
      </c>
      <c r="CJ76" s="40">
        <v>0</v>
      </c>
      <c r="CK76" s="40" t="s">
        <v>147</v>
      </c>
      <c r="CL76" s="40">
        <v>0</v>
      </c>
      <c r="CM76" s="40" t="s">
        <v>147</v>
      </c>
      <c r="CN76" s="40">
        <v>0</v>
      </c>
      <c r="CO76" s="36" t="s">
        <v>148</v>
      </c>
      <c r="CP76" s="36">
        <v>3</v>
      </c>
      <c r="CQ76" s="40" t="s">
        <v>146</v>
      </c>
      <c r="CR76" s="40">
        <v>10</v>
      </c>
      <c r="CS76" s="36" t="s">
        <v>147</v>
      </c>
      <c r="CT76" s="51">
        <v>2</v>
      </c>
      <c r="CU76" s="48">
        <f>SUM(CJ76,CL76,CN76,CP76,CR76,CT76)</f>
        <v>15</v>
      </c>
      <c r="CV76" s="41"/>
    </row>
    <row r="77" spans="1:100" s="50" customFormat="1" ht="24.95" customHeight="1">
      <c r="A77" s="511"/>
      <c r="B77" s="512"/>
      <c r="C77" s="511"/>
      <c r="D77" s="526"/>
      <c r="E77" s="308" t="s">
        <v>134</v>
      </c>
      <c r="F77" s="308" t="s">
        <v>134</v>
      </c>
      <c r="G77" s="53" t="s">
        <v>361</v>
      </c>
      <c r="H77" s="43" t="s">
        <v>362</v>
      </c>
      <c r="I77" s="33" t="s">
        <v>181</v>
      </c>
      <c r="J77" s="33"/>
      <c r="K77" s="34" t="s">
        <v>139</v>
      </c>
      <c r="L77" s="161"/>
      <c r="M77" s="166">
        <f>SUM(AF77+BN77)</f>
        <v>24</v>
      </c>
      <c r="N77" s="167">
        <f>BW77</f>
        <v>26</v>
      </c>
      <c r="O77" s="167">
        <f>CU77</f>
        <v>19</v>
      </c>
      <c r="P77" s="180" t="s">
        <v>140</v>
      </c>
      <c r="Q77" s="181">
        <v>0</v>
      </c>
      <c r="R77" s="181" t="s">
        <v>141</v>
      </c>
      <c r="S77" s="181">
        <v>0</v>
      </c>
      <c r="T77" s="181" t="s">
        <v>142</v>
      </c>
      <c r="U77" s="181">
        <v>2</v>
      </c>
      <c r="V77" s="181" t="s">
        <v>166</v>
      </c>
      <c r="W77" s="181">
        <v>6</v>
      </c>
      <c r="X77" s="181" t="s">
        <v>142</v>
      </c>
      <c r="Y77" s="181">
        <v>2</v>
      </c>
      <c r="Z77" s="181" t="s">
        <v>145</v>
      </c>
      <c r="AA77" s="181">
        <v>4</v>
      </c>
      <c r="AB77" s="181" t="s">
        <v>142</v>
      </c>
      <c r="AC77" s="181">
        <v>2</v>
      </c>
      <c r="AD77" s="181" t="s">
        <v>144</v>
      </c>
      <c r="AE77" s="181">
        <v>2</v>
      </c>
      <c r="AF77" s="211">
        <f>SUM(Q77,S77,U77,W77,Y77,AA77,AC77,AE77)</f>
        <v>18</v>
      </c>
      <c r="AG77" s="35" t="s">
        <v>149</v>
      </c>
      <c r="AH77" s="35" t="s">
        <v>172</v>
      </c>
      <c r="AI77" s="36">
        <v>5</v>
      </c>
      <c r="AJ77" s="37" t="s">
        <v>149</v>
      </c>
      <c r="AK77" s="37" t="s">
        <v>172</v>
      </c>
      <c r="AL77" s="46">
        <v>5</v>
      </c>
      <c r="AM77" s="37" t="s">
        <v>145</v>
      </c>
      <c r="AN77" s="37" t="s">
        <v>145</v>
      </c>
      <c r="AO77" s="46">
        <v>3</v>
      </c>
      <c r="AP77" s="37" t="s">
        <v>172</v>
      </c>
      <c r="AQ77" s="37" t="s">
        <v>145</v>
      </c>
      <c r="AR77" s="46">
        <v>4</v>
      </c>
      <c r="AS77" s="37" t="s">
        <v>166</v>
      </c>
      <c r="AT77" s="37" t="s">
        <v>166</v>
      </c>
      <c r="AU77" s="46">
        <v>2</v>
      </c>
      <c r="AV77" s="37" t="s">
        <v>144</v>
      </c>
      <c r="AW77" s="40" t="s">
        <v>161</v>
      </c>
      <c r="AX77" s="46">
        <v>2</v>
      </c>
      <c r="AY77" s="37" t="s">
        <v>149</v>
      </c>
      <c r="AZ77" s="37" t="s">
        <v>172</v>
      </c>
      <c r="BA77" s="46">
        <v>5</v>
      </c>
      <c r="BB77" s="37" t="s">
        <v>145</v>
      </c>
      <c r="BC77" s="37" t="s">
        <v>172</v>
      </c>
      <c r="BD77" s="46">
        <v>4</v>
      </c>
      <c r="BE77" s="37" t="s">
        <v>152</v>
      </c>
      <c r="BF77" s="37" t="s">
        <v>148</v>
      </c>
      <c r="BG77" s="46">
        <v>6</v>
      </c>
      <c r="BH77" s="37" t="s">
        <v>144</v>
      </c>
      <c r="BI77" s="37" t="s">
        <v>165</v>
      </c>
      <c r="BJ77" s="40">
        <v>3</v>
      </c>
      <c r="BK77" s="37" t="s">
        <v>140</v>
      </c>
      <c r="BL77" s="37" t="s">
        <v>140</v>
      </c>
      <c r="BM77" s="45">
        <v>0</v>
      </c>
      <c r="BN77" s="48">
        <f>MAX($BM77,$BJ77,$BG77,$BD77,$BA77,$AX77,$AU77,$AR77,$AO77,$AL77,$AI77)</f>
        <v>6</v>
      </c>
      <c r="BO77" s="64" t="s">
        <v>150</v>
      </c>
      <c r="BP77" s="188">
        <v>5</v>
      </c>
      <c r="BQ77" s="67" t="s">
        <v>153</v>
      </c>
      <c r="BR77" s="188">
        <v>8</v>
      </c>
      <c r="BS77" s="67" t="s">
        <v>152</v>
      </c>
      <c r="BT77" s="188">
        <v>5</v>
      </c>
      <c r="BU77" s="67" t="s">
        <v>153</v>
      </c>
      <c r="BV77" s="188">
        <v>8</v>
      </c>
      <c r="BW77" s="201">
        <f>SUM($BP77,$BR77,$BT77,$BV77)</f>
        <v>26</v>
      </c>
      <c r="BX77" s="39">
        <v>4</v>
      </c>
      <c r="BY77" s="40">
        <v>5</v>
      </c>
      <c r="BZ77" s="40">
        <v>2</v>
      </c>
      <c r="CA77" s="40">
        <v>2</v>
      </c>
      <c r="CB77" s="40">
        <v>1</v>
      </c>
      <c r="CC77" s="40">
        <v>2</v>
      </c>
      <c r="CD77" s="40">
        <v>5</v>
      </c>
      <c r="CE77" s="40">
        <v>4</v>
      </c>
      <c r="CF77" s="40">
        <v>5</v>
      </c>
      <c r="CG77" s="40">
        <v>3</v>
      </c>
      <c r="CH77" s="40">
        <v>1</v>
      </c>
      <c r="CI77" s="40" t="s">
        <v>147</v>
      </c>
      <c r="CJ77" s="40">
        <v>0</v>
      </c>
      <c r="CK77" s="40" t="s">
        <v>147</v>
      </c>
      <c r="CL77" s="40">
        <v>0</v>
      </c>
      <c r="CM77" s="40" t="s">
        <v>165</v>
      </c>
      <c r="CN77" s="40">
        <v>3</v>
      </c>
      <c r="CO77" s="40" t="s">
        <v>172</v>
      </c>
      <c r="CP77" s="40">
        <v>2</v>
      </c>
      <c r="CQ77" s="40" t="s">
        <v>146</v>
      </c>
      <c r="CR77" s="40">
        <v>10</v>
      </c>
      <c r="CS77" s="40" t="s">
        <v>175</v>
      </c>
      <c r="CT77" s="45">
        <v>4</v>
      </c>
      <c r="CU77" s="48">
        <f>SUM(CJ77,CL77,CN77,CP77,CR77,CT77)</f>
        <v>19</v>
      </c>
      <c r="CV77" s="41" t="s">
        <v>339</v>
      </c>
    </row>
    <row r="78" spans="1:100" s="50" customFormat="1" ht="24.95" customHeight="1">
      <c r="A78" s="519"/>
      <c r="B78" s="512"/>
      <c r="C78" s="511"/>
      <c r="D78" s="526"/>
      <c r="E78" s="526"/>
      <c r="F78" s="537"/>
      <c r="G78" s="53" t="s">
        <v>363</v>
      </c>
      <c r="H78" s="43" t="s">
        <v>364</v>
      </c>
      <c r="I78" s="33" t="s">
        <v>209</v>
      </c>
      <c r="J78" s="33"/>
      <c r="K78" s="34" t="s">
        <v>239</v>
      </c>
      <c r="L78" s="163"/>
      <c r="M78" s="166">
        <f>SUM(AF78+BN78)</f>
        <v>26</v>
      </c>
      <c r="N78" s="167">
        <f>BW78</f>
        <v>16</v>
      </c>
      <c r="O78" s="167">
        <f>CU78</f>
        <v>17</v>
      </c>
      <c r="P78" s="180" t="s">
        <v>140</v>
      </c>
      <c r="Q78" s="181">
        <v>0</v>
      </c>
      <c r="R78" s="181" t="s">
        <v>141</v>
      </c>
      <c r="S78" s="181">
        <v>0</v>
      </c>
      <c r="T78" s="181" t="s">
        <v>141</v>
      </c>
      <c r="U78" s="181">
        <v>0</v>
      </c>
      <c r="V78" s="181" t="s">
        <v>142</v>
      </c>
      <c r="W78" s="181">
        <v>2</v>
      </c>
      <c r="X78" s="181" t="s">
        <v>145</v>
      </c>
      <c r="Y78" s="181">
        <v>8</v>
      </c>
      <c r="Z78" s="181" t="s">
        <v>146</v>
      </c>
      <c r="AA78" s="181">
        <v>10</v>
      </c>
      <c r="AB78" s="181" t="s">
        <v>142</v>
      </c>
      <c r="AC78" s="181">
        <v>2</v>
      </c>
      <c r="AD78" s="181" t="s">
        <v>145</v>
      </c>
      <c r="AE78" s="181">
        <v>4</v>
      </c>
      <c r="AF78" s="211">
        <f>SUM(Q78,S78,U78,W78,Y78,AA78,AC78,AE78)</f>
        <v>26</v>
      </c>
      <c r="AG78" s="37"/>
      <c r="AH78" s="37"/>
      <c r="AI78" s="40"/>
      <c r="AJ78" s="37"/>
      <c r="AK78" s="37"/>
      <c r="AL78" s="40"/>
      <c r="AM78" s="37"/>
      <c r="AN78" s="37"/>
      <c r="AO78" s="46"/>
      <c r="AP78" s="37"/>
      <c r="AQ78" s="37"/>
      <c r="AR78" s="46"/>
      <c r="AS78" s="37"/>
      <c r="AT78" s="37"/>
      <c r="AU78" s="46"/>
      <c r="AV78" s="37"/>
      <c r="AW78" s="40"/>
      <c r="AX78" s="46"/>
      <c r="AY78" s="37"/>
      <c r="AZ78" s="37"/>
      <c r="BA78" s="46"/>
      <c r="BB78" s="37"/>
      <c r="BC78" s="37"/>
      <c r="BD78" s="46"/>
      <c r="BE78" s="37"/>
      <c r="BF78" s="37"/>
      <c r="BG78" s="46"/>
      <c r="BH78" s="37"/>
      <c r="BI78" s="37"/>
      <c r="BJ78" s="40"/>
      <c r="BK78" s="37"/>
      <c r="BL78" s="37"/>
      <c r="BM78" s="45"/>
      <c r="BN78" s="48">
        <f>MAX($BM78,$BJ78,$BG78,$BD78,$BA78,$AX78,$AU78,$AR78,$AO78,$AL78,$AI78)</f>
        <v>0</v>
      </c>
      <c r="BO78" s="64" t="s">
        <v>148</v>
      </c>
      <c r="BP78" s="188">
        <v>0</v>
      </c>
      <c r="BQ78" s="67" t="s">
        <v>150</v>
      </c>
      <c r="BR78" s="188">
        <v>6</v>
      </c>
      <c r="BS78" s="67" t="s">
        <v>148</v>
      </c>
      <c r="BT78" s="188">
        <v>4</v>
      </c>
      <c r="BU78" s="67" t="s">
        <v>150</v>
      </c>
      <c r="BV78" s="188">
        <v>6</v>
      </c>
      <c r="BW78" s="201">
        <f>SUM($BP78,$BR78,$BT78,$BV78)</f>
        <v>16</v>
      </c>
      <c r="BX78" s="39"/>
      <c r="BY78" s="40"/>
      <c r="BZ78" s="40"/>
      <c r="CA78" s="40"/>
      <c r="CB78" s="40"/>
      <c r="CC78" s="40"/>
      <c r="CD78" s="40"/>
      <c r="CE78" s="40"/>
      <c r="CF78" s="40"/>
      <c r="CG78" s="40"/>
      <c r="CH78" s="40"/>
      <c r="CI78" s="40" t="s">
        <v>145</v>
      </c>
      <c r="CJ78" s="40">
        <v>1</v>
      </c>
      <c r="CK78" s="40" t="s">
        <v>145</v>
      </c>
      <c r="CL78" s="40">
        <v>1</v>
      </c>
      <c r="CM78" s="40" t="s">
        <v>145</v>
      </c>
      <c r="CN78" s="40">
        <v>3</v>
      </c>
      <c r="CO78" s="40" t="s">
        <v>145</v>
      </c>
      <c r="CP78" s="40">
        <v>0</v>
      </c>
      <c r="CQ78" s="40" t="s">
        <v>146</v>
      </c>
      <c r="CR78" s="40">
        <v>10</v>
      </c>
      <c r="CS78" s="40" t="s">
        <v>147</v>
      </c>
      <c r="CT78" s="45">
        <v>2</v>
      </c>
      <c r="CU78" s="48">
        <f>SUM(CJ78,CL78,CN78,CP78,CR78,CT78)</f>
        <v>17</v>
      </c>
      <c r="CV78" s="41" t="s">
        <v>365</v>
      </c>
    </row>
    <row r="79" spans="1:100" s="32" customFormat="1" ht="24.95" customHeight="1">
      <c r="A79" s="511"/>
      <c r="B79" s="512"/>
      <c r="C79" s="300" t="s">
        <v>134</v>
      </c>
      <c r="D79" s="300" t="s">
        <v>134</v>
      </c>
      <c r="E79" s="533"/>
      <c r="F79" s="537"/>
      <c r="G79" s="53" t="s">
        <v>366</v>
      </c>
      <c r="H79" s="43" t="s">
        <v>367</v>
      </c>
      <c r="I79" s="33" t="s">
        <v>209</v>
      </c>
      <c r="J79" s="33"/>
      <c r="K79" s="34" t="s">
        <v>139</v>
      </c>
      <c r="L79" s="163" t="s">
        <v>134</v>
      </c>
      <c r="M79" s="166">
        <f>SUM(AF79+BN79)</f>
        <v>40</v>
      </c>
      <c r="N79" s="167">
        <f>BW79</f>
        <v>31</v>
      </c>
      <c r="O79" s="167">
        <f>CU79</f>
        <v>10</v>
      </c>
      <c r="P79" s="180" t="s">
        <v>140</v>
      </c>
      <c r="Q79" s="181">
        <v>0</v>
      </c>
      <c r="R79" s="181" t="s">
        <v>147</v>
      </c>
      <c r="S79" s="181">
        <v>8</v>
      </c>
      <c r="T79" s="181" t="s">
        <v>147</v>
      </c>
      <c r="U79" s="181">
        <v>6</v>
      </c>
      <c r="V79" s="181" t="s">
        <v>140</v>
      </c>
      <c r="W79" s="181">
        <v>4</v>
      </c>
      <c r="X79" s="179" t="s">
        <v>140</v>
      </c>
      <c r="Y79" s="179">
        <v>6</v>
      </c>
      <c r="Z79" s="181" t="s">
        <v>150</v>
      </c>
      <c r="AA79" s="181">
        <v>9</v>
      </c>
      <c r="AB79" s="181" t="s">
        <v>142</v>
      </c>
      <c r="AC79" s="181">
        <v>2</v>
      </c>
      <c r="AD79" s="181" t="s">
        <v>147</v>
      </c>
      <c r="AE79" s="181">
        <v>0</v>
      </c>
      <c r="AF79" s="211">
        <f>SUM(Q79,S79,U79,W79,Y79,AA79,AC79,AE79)</f>
        <v>35</v>
      </c>
      <c r="AG79" s="37" t="s">
        <v>145</v>
      </c>
      <c r="AH79" s="37" t="s">
        <v>145</v>
      </c>
      <c r="AI79" s="40">
        <v>3</v>
      </c>
      <c r="AJ79" s="36" t="s">
        <v>148</v>
      </c>
      <c r="AK79" s="36" t="s">
        <v>148</v>
      </c>
      <c r="AL79" s="36">
        <v>5</v>
      </c>
      <c r="AM79" s="37" t="s">
        <v>145</v>
      </c>
      <c r="AN79" s="37" t="s">
        <v>145</v>
      </c>
      <c r="AO79" s="46">
        <v>3</v>
      </c>
      <c r="AP79" s="37" t="s">
        <v>145</v>
      </c>
      <c r="AQ79" s="37" t="s">
        <v>145</v>
      </c>
      <c r="AR79" s="46">
        <v>3</v>
      </c>
      <c r="AS79" s="36" t="s">
        <v>148</v>
      </c>
      <c r="AT79" s="36" t="s">
        <v>148</v>
      </c>
      <c r="AU79" s="36">
        <v>5</v>
      </c>
      <c r="AV79" s="37" t="s">
        <v>147</v>
      </c>
      <c r="AW79" s="40" t="s">
        <v>147</v>
      </c>
      <c r="AX79" s="46">
        <v>1</v>
      </c>
      <c r="AY79" s="37" t="s">
        <v>145</v>
      </c>
      <c r="AZ79" s="37" t="s">
        <v>145</v>
      </c>
      <c r="BA79" s="46">
        <v>3</v>
      </c>
      <c r="BB79" s="36" t="s">
        <v>148</v>
      </c>
      <c r="BC79" s="36" t="s">
        <v>148</v>
      </c>
      <c r="BD79" s="36">
        <v>5</v>
      </c>
      <c r="BE79" s="36" t="s">
        <v>148</v>
      </c>
      <c r="BF79" s="36" t="s">
        <v>148</v>
      </c>
      <c r="BG79" s="36">
        <v>5</v>
      </c>
      <c r="BH79" s="37" t="s">
        <v>147</v>
      </c>
      <c r="BI79" s="37" t="s">
        <v>147</v>
      </c>
      <c r="BJ79" s="40">
        <v>1</v>
      </c>
      <c r="BK79" s="37" t="s">
        <v>140</v>
      </c>
      <c r="BL79" s="37" t="s">
        <v>140</v>
      </c>
      <c r="BM79" s="45">
        <v>0</v>
      </c>
      <c r="BN79" s="48">
        <f>MAX($BM79,$BJ79,$BG79,$BD79,$BA79,$AX79,$AU79,$AR79,$AO79,$AL79,$AI79)</f>
        <v>5</v>
      </c>
      <c r="BO79" s="64" t="s">
        <v>150</v>
      </c>
      <c r="BP79" s="188">
        <v>5</v>
      </c>
      <c r="BQ79" s="67" t="s">
        <v>146</v>
      </c>
      <c r="BR79" s="188">
        <v>10</v>
      </c>
      <c r="BS79" s="67" t="s">
        <v>150</v>
      </c>
      <c r="BT79" s="188">
        <v>6</v>
      </c>
      <c r="BU79" s="67" t="s">
        <v>146</v>
      </c>
      <c r="BV79" s="188">
        <v>10</v>
      </c>
      <c r="BW79" s="201">
        <f>SUM($BP79,$BR79,$BT79,$BV79)</f>
        <v>31</v>
      </c>
      <c r="BX79" s="39">
        <v>1</v>
      </c>
      <c r="BY79" s="40">
        <v>1</v>
      </c>
      <c r="BZ79" s="40">
        <v>1</v>
      </c>
      <c r="CA79" s="40">
        <v>1</v>
      </c>
      <c r="CB79" s="40">
        <v>1</v>
      </c>
      <c r="CC79" s="40">
        <v>1</v>
      </c>
      <c r="CD79" s="40">
        <v>1</v>
      </c>
      <c r="CE79" s="40">
        <v>1</v>
      </c>
      <c r="CF79" s="40">
        <v>1</v>
      </c>
      <c r="CG79" s="40">
        <v>1</v>
      </c>
      <c r="CH79" s="40">
        <v>1</v>
      </c>
      <c r="CI79" s="40" t="s">
        <v>147</v>
      </c>
      <c r="CJ79" s="40">
        <v>0</v>
      </c>
      <c r="CK79" s="40" t="s">
        <v>147</v>
      </c>
      <c r="CL79" s="40">
        <v>0</v>
      </c>
      <c r="CM79" s="40" t="s">
        <v>147</v>
      </c>
      <c r="CN79" s="40">
        <v>0</v>
      </c>
      <c r="CO79" s="40" t="s">
        <v>145</v>
      </c>
      <c r="CP79" s="40">
        <v>0</v>
      </c>
      <c r="CQ79" s="40" t="s">
        <v>146</v>
      </c>
      <c r="CR79" s="40">
        <v>10</v>
      </c>
      <c r="CS79" s="40" t="s">
        <v>140</v>
      </c>
      <c r="CT79" s="45">
        <v>0</v>
      </c>
      <c r="CU79" s="48">
        <f>SUM(CJ79,CL79,CN79,CP79,CR79,CT79)</f>
        <v>10</v>
      </c>
      <c r="CV79" s="41"/>
    </row>
    <row r="80" spans="1:100" s="50" customFormat="1" ht="24.95" customHeight="1">
      <c r="A80" s="514"/>
      <c r="B80" s="512"/>
      <c r="C80" s="519"/>
      <c r="D80" s="526"/>
      <c r="E80" s="535"/>
      <c r="F80" s="537"/>
      <c r="G80" s="53" t="s">
        <v>368</v>
      </c>
      <c r="H80" s="43" t="s">
        <v>369</v>
      </c>
      <c r="I80" s="33" t="s">
        <v>209</v>
      </c>
      <c r="J80" s="33"/>
      <c r="K80" s="34" t="s">
        <v>139</v>
      </c>
      <c r="L80" s="161" t="s">
        <v>134</v>
      </c>
      <c r="M80" s="166">
        <f>SUM(AF80+BN80)</f>
        <v>36</v>
      </c>
      <c r="N80" s="167">
        <f>BW80</f>
        <v>24</v>
      </c>
      <c r="O80" s="167">
        <f>CU80</f>
        <v>16</v>
      </c>
      <c r="P80" s="180" t="s">
        <v>140</v>
      </c>
      <c r="Q80" s="181">
        <v>0</v>
      </c>
      <c r="R80" s="181" t="s">
        <v>141</v>
      </c>
      <c r="S80" s="181">
        <v>0</v>
      </c>
      <c r="T80" s="61" t="s">
        <v>161</v>
      </c>
      <c r="U80" s="61">
        <v>5</v>
      </c>
      <c r="V80" s="61" t="s">
        <v>171</v>
      </c>
      <c r="W80" s="61">
        <v>4</v>
      </c>
      <c r="X80" s="181" t="s">
        <v>140</v>
      </c>
      <c r="Y80" s="181">
        <v>6</v>
      </c>
      <c r="Z80" s="181" t="s">
        <v>150</v>
      </c>
      <c r="AA80" s="181">
        <v>9</v>
      </c>
      <c r="AB80" s="181" t="s">
        <v>189</v>
      </c>
      <c r="AC80" s="182">
        <v>3</v>
      </c>
      <c r="AD80" s="181" t="s">
        <v>144</v>
      </c>
      <c r="AE80" s="182">
        <v>2</v>
      </c>
      <c r="AF80" s="211">
        <f>SUM(Q80,S80,U80,W80,Y80,AA80,AC80,AE80)</f>
        <v>29</v>
      </c>
      <c r="AG80" s="35" t="s">
        <v>149</v>
      </c>
      <c r="AH80" s="35" t="s">
        <v>145</v>
      </c>
      <c r="AI80" s="36">
        <v>5</v>
      </c>
      <c r="AJ80" s="37" t="s">
        <v>152</v>
      </c>
      <c r="AK80" s="37"/>
      <c r="AL80" s="46">
        <v>7</v>
      </c>
      <c r="AM80" s="37" t="s">
        <v>145</v>
      </c>
      <c r="AN80" s="37" t="s">
        <v>145</v>
      </c>
      <c r="AO80" s="46">
        <v>3</v>
      </c>
      <c r="AP80" s="37" t="s">
        <v>172</v>
      </c>
      <c r="AQ80" s="37" t="s">
        <v>145</v>
      </c>
      <c r="AR80" s="46">
        <v>4</v>
      </c>
      <c r="AS80" s="37" t="s">
        <v>173</v>
      </c>
      <c r="AT80" s="37" t="s">
        <v>173</v>
      </c>
      <c r="AU80" s="46">
        <v>3</v>
      </c>
      <c r="AV80" s="37" t="s">
        <v>144</v>
      </c>
      <c r="AW80" s="40" t="s">
        <v>161</v>
      </c>
      <c r="AX80" s="46">
        <v>2</v>
      </c>
      <c r="AY80" s="37" t="s">
        <v>149</v>
      </c>
      <c r="AZ80" s="37" t="s">
        <v>145</v>
      </c>
      <c r="BA80" s="46">
        <v>5</v>
      </c>
      <c r="BB80" s="37" t="s">
        <v>172</v>
      </c>
      <c r="BC80" s="37" t="s">
        <v>172</v>
      </c>
      <c r="BD80" s="46">
        <v>4</v>
      </c>
      <c r="BE80" s="37" t="s">
        <v>152</v>
      </c>
      <c r="BF80" s="37" t="s">
        <v>172</v>
      </c>
      <c r="BG80" s="46">
        <v>6</v>
      </c>
      <c r="BH80" s="37" t="s">
        <v>165</v>
      </c>
      <c r="BI80" s="37" t="s">
        <v>165</v>
      </c>
      <c r="BJ80" s="40">
        <v>3</v>
      </c>
      <c r="BK80" s="37" t="s">
        <v>140</v>
      </c>
      <c r="BL80" s="37" t="s">
        <v>140</v>
      </c>
      <c r="BM80" s="45">
        <v>0</v>
      </c>
      <c r="BN80" s="48">
        <f>MAX($BM80,$BJ80,$BG80,$BD80,$BA80,$AX80,$AU80,$AR80,$AO80,$AL80,$AI80)</f>
        <v>7</v>
      </c>
      <c r="BO80" s="64" t="s">
        <v>152</v>
      </c>
      <c r="BP80" s="188">
        <v>3</v>
      </c>
      <c r="BQ80" s="67" t="s">
        <v>153</v>
      </c>
      <c r="BR80" s="188">
        <v>8</v>
      </c>
      <c r="BS80" s="67" t="s">
        <v>152</v>
      </c>
      <c r="BT80" s="188">
        <v>5</v>
      </c>
      <c r="BU80" s="67" t="s">
        <v>153</v>
      </c>
      <c r="BV80" s="188">
        <v>8</v>
      </c>
      <c r="BW80" s="201">
        <f>SUM($BP80,$BR80,$BT80,$BV80)</f>
        <v>24</v>
      </c>
      <c r="BX80" s="39">
        <v>4</v>
      </c>
      <c r="BY80" s="40">
        <v>4</v>
      </c>
      <c r="BZ80" s="40">
        <v>2</v>
      </c>
      <c r="CA80" s="40">
        <v>2</v>
      </c>
      <c r="CB80" s="40">
        <v>1</v>
      </c>
      <c r="CC80" s="40">
        <v>2</v>
      </c>
      <c r="CD80" s="40">
        <v>3</v>
      </c>
      <c r="CE80" s="40">
        <v>3</v>
      </c>
      <c r="CF80" s="40">
        <v>5</v>
      </c>
      <c r="CG80" s="40">
        <v>3</v>
      </c>
      <c r="CH80" s="40">
        <v>1</v>
      </c>
      <c r="CI80" s="40" t="s">
        <v>147</v>
      </c>
      <c r="CJ80" s="40">
        <v>0</v>
      </c>
      <c r="CK80" s="40" t="s">
        <v>147</v>
      </c>
      <c r="CL80" s="40">
        <v>0</v>
      </c>
      <c r="CM80" s="40" t="s">
        <v>144</v>
      </c>
      <c r="CN80" s="40">
        <v>2</v>
      </c>
      <c r="CO80" s="40" t="s">
        <v>172</v>
      </c>
      <c r="CP80" s="40">
        <v>2</v>
      </c>
      <c r="CQ80" s="40" t="s">
        <v>146</v>
      </c>
      <c r="CR80" s="40">
        <v>10</v>
      </c>
      <c r="CS80" s="40" t="s">
        <v>166</v>
      </c>
      <c r="CT80" s="45">
        <v>2</v>
      </c>
      <c r="CU80" s="48">
        <f>SUM(CJ80,CL80,CN80,CP80,CR80,CT80)</f>
        <v>16</v>
      </c>
      <c r="CV80" s="41"/>
    </row>
    <row r="81" spans="1:100" s="32" customFormat="1" ht="24.95" customHeight="1">
      <c r="A81" s="286" t="s">
        <v>134</v>
      </c>
      <c r="B81" s="286" t="s">
        <v>134</v>
      </c>
      <c r="C81" s="531" t="s">
        <v>213</v>
      </c>
      <c r="D81" s="526"/>
      <c r="E81" s="526"/>
      <c r="F81" s="537"/>
      <c r="G81" s="53" t="s">
        <v>370</v>
      </c>
      <c r="H81" s="186" t="s">
        <v>371</v>
      </c>
      <c r="I81" s="33" t="s">
        <v>238</v>
      </c>
      <c r="J81" s="33"/>
      <c r="K81" s="34" t="s">
        <v>139</v>
      </c>
      <c r="L81" s="161"/>
      <c r="M81" s="166">
        <f>SUM(AF81+BN81)</f>
        <v>44</v>
      </c>
      <c r="N81" s="313">
        <f>BW81</f>
        <v>31</v>
      </c>
      <c r="O81" s="313">
        <f>CU81</f>
        <v>15</v>
      </c>
      <c r="P81" s="180" t="s">
        <v>140</v>
      </c>
      <c r="Q81" s="181">
        <v>0</v>
      </c>
      <c r="R81" s="181" t="s">
        <v>140</v>
      </c>
      <c r="S81" s="181">
        <v>6</v>
      </c>
      <c r="T81" s="181" t="s">
        <v>140</v>
      </c>
      <c r="U81" s="181">
        <v>4</v>
      </c>
      <c r="V81" s="181" t="s">
        <v>166</v>
      </c>
      <c r="W81" s="181">
        <v>6</v>
      </c>
      <c r="X81" s="181" t="s">
        <v>145</v>
      </c>
      <c r="Y81" s="181">
        <v>8</v>
      </c>
      <c r="Z81" s="181" t="s">
        <v>145</v>
      </c>
      <c r="AA81" s="181">
        <v>4</v>
      </c>
      <c r="AB81" s="181" t="s">
        <v>147</v>
      </c>
      <c r="AC81" s="181">
        <v>6</v>
      </c>
      <c r="AD81" s="181" t="s">
        <v>144</v>
      </c>
      <c r="AE81" s="181">
        <v>2</v>
      </c>
      <c r="AF81" s="211">
        <f>SUM(Q81,S81,U81,W81,Y81,AA81,AC81,AE81)</f>
        <v>36</v>
      </c>
      <c r="AG81" s="35" t="s">
        <v>152</v>
      </c>
      <c r="AH81" s="35" t="s">
        <v>148</v>
      </c>
      <c r="AI81" s="36">
        <v>6</v>
      </c>
      <c r="AJ81" s="37" t="s">
        <v>152</v>
      </c>
      <c r="AK81" s="37" t="s">
        <v>148</v>
      </c>
      <c r="AL81" s="46">
        <v>6</v>
      </c>
      <c r="AM81" s="37" t="s">
        <v>172</v>
      </c>
      <c r="AN81" s="37" t="s">
        <v>172</v>
      </c>
      <c r="AO81" s="46">
        <v>4</v>
      </c>
      <c r="AP81" s="37" t="s">
        <v>172</v>
      </c>
      <c r="AQ81" s="37" t="s">
        <v>145</v>
      </c>
      <c r="AR81" s="46">
        <v>4</v>
      </c>
      <c r="AS81" s="37" t="s">
        <v>165</v>
      </c>
      <c r="AT81" s="37" t="s">
        <v>144</v>
      </c>
      <c r="AU81" s="46">
        <v>3</v>
      </c>
      <c r="AV81" s="37" t="s">
        <v>144</v>
      </c>
      <c r="AW81" s="40" t="s">
        <v>144</v>
      </c>
      <c r="AX81" s="46">
        <v>2</v>
      </c>
      <c r="AY81" s="37" t="s">
        <v>152</v>
      </c>
      <c r="AZ81" s="37" t="s">
        <v>148</v>
      </c>
      <c r="BA81" s="46">
        <v>6</v>
      </c>
      <c r="BB81" s="37" t="s">
        <v>150</v>
      </c>
      <c r="BC81" s="37" t="s">
        <v>150</v>
      </c>
      <c r="BD81" s="46">
        <v>8</v>
      </c>
      <c r="BE81" s="37" t="s">
        <v>152</v>
      </c>
      <c r="BF81" s="37" t="s">
        <v>148</v>
      </c>
      <c r="BG81" s="46">
        <v>6</v>
      </c>
      <c r="BH81" s="37" t="s">
        <v>165</v>
      </c>
      <c r="BI81" s="37" t="s">
        <v>165</v>
      </c>
      <c r="BJ81" s="40">
        <v>3</v>
      </c>
      <c r="BK81" s="37" t="s">
        <v>147</v>
      </c>
      <c r="BL81" s="37" t="s">
        <v>147</v>
      </c>
      <c r="BM81" s="45">
        <v>1</v>
      </c>
      <c r="BN81" s="48">
        <f>MAX($BM81,$BJ81,$BG81,$BD81,$BA81,$AX81,$AU81,$AR81,$AO81,$AL81,$AI81)</f>
        <v>8</v>
      </c>
      <c r="BO81" s="64" t="s">
        <v>150</v>
      </c>
      <c r="BP81" s="188">
        <v>5</v>
      </c>
      <c r="BQ81" s="218" t="s">
        <v>146</v>
      </c>
      <c r="BR81" s="74">
        <v>10</v>
      </c>
      <c r="BS81" s="67" t="s">
        <v>150</v>
      </c>
      <c r="BT81" s="188">
        <v>6</v>
      </c>
      <c r="BU81" s="218" t="s">
        <v>146</v>
      </c>
      <c r="BV81" s="74">
        <v>10</v>
      </c>
      <c r="BW81" s="201">
        <f>SUM($BP81,$BR81,$BT81,$BV81)</f>
        <v>31</v>
      </c>
      <c r="BX81" s="39">
        <v>4</v>
      </c>
      <c r="BY81" s="40">
        <v>5</v>
      </c>
      <c r="BZ81" s="40">
        <v>3</v>
      </c>
      <c r="CA81" s="40">
        <v>2</v>
      </c>
      <c r="CB81" s="40">
        <v>3</v>
      </c>
      <c r="CC81" s="40">
        <v>2</v>
      </c>
      <c r="CD81" s="40">
        <v>5</v>
      </c>
      <c r="CE81" s="40">
        <v>6</v>
      </c>
      <c r="CF81" s="40">
        <v>5</v>
      </c>
      <c r="CG81" s="40">
        <v>4</v>
      </c>
      <c r="CH81" s="40">
        <v>2</v>
      </c>
      <c r="CI81" s="40" t="s">
        <v>147</v>
      </c>
      <c r="CJ81" s="40">
        <v>0</v>
      </c>
      <c r="CK81" s="40" t="s">
        <v>147</v>
      </c>
      <c r="CL81" s="40">
        <v>0</v>
      </c>
      <c r="CM81" s="36" t="s">
        <v>147</v>
      </c>
      <c r="CN81" s="36">
        <v>0</v>
      </c>
      <c r="CO81" s="36" t="s">
        <v>148</v>
      </c>
      <c r="CP81" s="36">
        <v>3</v>
      </c>
      <c r="CQ81" s="40" t="s">
        <v>146</v>
      </c>
      <c r="CR81" s="40">
        <v>10</v>
      </c>
      <c r="CS81" s="36" t="s">
        <v>147</v>
      </c>
      <c r="CT81" s="51">
        <v>2</v>
      </c>
      <c r="CU81" s="48">
        <f>SUM(CJ81,CL81,CN81,CP81,CR81,CT81)</f>
        <v>15</v>
      </c>
      <c r="CV81" s="41" t="s">
        <v>372</v>
      </c>
    </row>
    <row r="82" spans="1:100" s="50" customFormat="1" ht="24.95" customHeight="1">
      <c r="A82" s="511"/>
      <c r="B82" s="513"/>
      <c r="C82" s="519"/>
      <c r="D82" s="526"/>
      <c r="E82" s="308" t="s">
        <v>134</v>
      </c>
      <c r="F82" s="308" t="s">
        <v>134</v>
      </c>
      <c r="G82" s="42" t="s">
        <v>373</v>
      </c>
      <c r="H82" s="43" t="s">
        <v>374</v>
      </c>
      <c r="I82" s="44" t="s">
        <v>238</v>
      </c>
      <c r="J82" s="44"/>
      <c r="K82" s="45" t="s">
        <v>239</v>
      </c>
      <c r="L82" s="163"/>
      <c r="M82" s="166">
        <f>SUM(AF82+BN82)</f>
        <v>19</v>
      </c>
      <c r="N82" s="167">
        <f>BW82</f>
        <v>23</v>
      </c>
      <c r="O82" s="167">
        <f>CU82</f>
        <v>33</v>
      </c>
      <c r="P82" s="180" t="s">
        <v>140</v>
      </c>
      <c r="Q82" s="181">
        <v>0</v>
      </c>
      <c r="R82" s="181" t="s">
        <v>141</v>
      </c>
      <c r="S82" s="181">
        <v>0</v>
      </c>
      <c r="T82" s="181" t="s">
        <v>170</v>
      </c>
      <c r="U82" s="181">
        <v>1</v>
      </c>
      <c r="V82" s="181" t="s">
        <v>170</v>
      </c>
      <c r="W82" s="181">
        <v>1</v>
      </c>
      <c r="X82" s="181" t="s">
        <v>142</v>
      </c>
      <c r="Y82" s="181">
        <v>2</v>
      </c>
      <c r="Z82" s="181" t="s">
        <v>150</v>
      </c>
      <c r="AA82" s="181">
        <v>9</v>
      </c>
      <c r="AB82" s="181" t="s">
        <v>170</v>
      </c>
      <c r="AC82" s="181">
        <v>1</v>
      </c>
      <c r="AD82" s="181" t="s">
        <v>144</v>
      </c>
      <c r="AE82" s="181">
        <v>2</v>
      </c>
      <c r="AF82" s="211">
        <f>SUM(Q82,S82,U82,W82,Y82,AA82,AC82,AE82)</f>
        <v>16</v>
      </c>
      <c r="AG82" s="40" t="s">
        <v>166</v>
      </c>
      <c r="AH82" s="40" t="s">
        <v>166</v>
      </c>
      <c r="AI82" s="46">
        <v>2</v>
      </c>
      <c r="AJ82" s="40" t="s">
        <v>166</v>
      </c>
      <c r="AK82" s="40" t="s">
        <v>166</v>
      </c>
      <c r="AL82" s="46">
        <v>2</v>
      </c>
      <c r="AM82" s="40" t="s">
        <v>166</v>
      </c>
      <c r="AN82" s="40" t="s">
        <v>166</v>
      </c>
      <c r="AO82" s="46">
        <v>2</v>
      </c>
      <c r="AP82" s="40" t="s">
        <v>166</v>
      </c>
      <c r="AQ82" s="40" t="s">
        <v>165</v>
      </c>
      <c r="AR82" s="46">
        <v>3</v>
      </c>
      <c r="AS82" s="40" t="s">
        <v>165</v>
      </c>
      <c r="AT82" s="40" t="s">
        <v>161</v>
      </c>
      <c r="AU82" s="46">
        <v>2</v>
      </c>
      <c r="AV82" s="40" t="s">
        <v>161</v>
      </c>
      <c r="AW82" s="40" t="s">
        <v>161</v>
      </c>
      <c r="AX82" s="46">
        <v>1</v>
      </c>
      <c r="AY82" s="40" t="s">
        <v>166</v>
      </c>
      <c r="AZ82" s="40" t="s">
        <v>166</v>
      </c>
      <c r="BA82" s="46">
        <v>2</v>
      </c>
      <c r="BB82" s="40" t="s">
        <v>140</v>
      </c>
      <c r="BC82" s="40" t="s">
        <v>140</v>
      </c>
      <c r="BD82" s="46">
        <v>0</v>
      </c>
      <c r="BE82" s="40" t="s">
        <v>140</v>
      </c>
      <c r="BF82" s="40" t="s">
        <v>140</v>
      </c>
      <c r="BG82" s="46">
        <v>0</v>
      </c>
      <c r="BH82" s="40" t="s">
        <v>161</v>
      </c>
      <c r="BI82" s="40" t="s">
        <v>161</v>
      </c>
      <c r="BJ82" s="40">
        <v>1</v>
      </c>
      <c r="BK82" s="40" t="s">
        <v>147</v>
      </c>
      <c r="BL82" s="40" t="s">
        <v>147</v>
      </c>
      <c r="BM82" s="45">
        <v>1</v>
      </c>
      <c r="BN82" s="48">
        <f>MAX($BM82,$BJ82,$BG82,$BD82,$BA82,$AX82,$AU82,$AR82,$AO82,$AL82,$AI82)</f>
        <v>3</v>
      </c>
      <c r="BO82" s="68" t="s">
        <v>152</v>
      </c>
      <c r="BP82" s="188">
        <v>3</v>
      </c>
      <c r="BQ82" s="215" t="s">
        <v>153</v>
      </c>
      <c r="BR82" s="188">
        <v>8</v>
      </c>
      <c r="BS82" s="215" t="s">
        <v>148</v>
      </c>
      <c r="BT82" s="188">
        <v>4</v>
      </c>
      <c r="BU82" s="215" t="s">
        <v>153</v>
      </c>
      <c r="BV82" s="188">
        <v>8</v>
      </c>
      <c r="BW82" s="201">
        <f>SUM($BP82,$BR82,$BT82,$BV82)</f>
        <v>23</v>
      </c>
      <c r="BX82" s="39">
        <v>3</v>
      </c>
      <c r="BY82" s="40">
        <v>3</v>
      </c>
      <c r="BZ82" s="40">
        <v>2</v>
      </c>
      <c r="CA82" s="40">
        <v>2</v>
      </c>
      <c r="CB82" s="40">
        <v>6</v>
      </c>
      <c r="CC82" s="40">
        <v>1</v>
      </c>
      <c r="CD82" s="40">
        <v>4</v>
      </c>
      <c r="CE82" s="40">
        <v>6</v>
      </c>
      <c r="CF82" s="40">
        <v>4</v>
      </c>
      <c r="CG82" s="40">
        <v>5</v>
      </c>
      <c r="CH82" s="40">
        <v>5</v>
      </c>
      <c r="CI82" s="40" t="s">
        <v>147</v>
      </c>
      <c r="CJ82" s="40">
        <v>0</v>
      </c>
      <c r="CK82" s="40" t="s">
        <v>164</v>
      </c>
      <c r="CL82" s="40">
        <v>5</v>
      </c>
      <c r="CM82" s="40" t="s">
        <v>163</v>
      </c>
      <c r="CN82" s="40">
        <v>8</v>
      </c>
      <c r="CO82" s="40" t="s">
        <v>149</v>
      </c>
      <c r="CP82" s="40">
        <v>4</v>
      </c>
      <c r="CQ82" s="40" t="s">
        <v>146</v>
      </c>
      <c r="CR82" s="40">
        <v>10</v>
      </c>
      <c r="CS82" s="40" t="s">
        <v>149</v>
      </c>
      <c r="CT82" s="45">
        <v>6</v>
      </c>
      <c r="CU82" s="48">
        <f>SUM(CJ82,CL82,CN82,CP82,CR82,CT82)</f>
        <v>33</v>
      </c>
      <c r="CV82" s="49" t="s">
        <v>327</v>
      </c>
    </row>
    <row r="83" spans="1:100" s="50" customFormat="1" ht="24.95" customHeight="1">
      <c r="A83" s="511"/>
      <c r="B83" s="512"/>
      <c r="C83" s="519"/>
      <c r="D83" s="526"/>
      <c r="E83" s="543" t="s">
        <v>134</v>
      </c>
      <c r="F83" s="308" t="s">
        <v>134</v>
      </c>
      <c r="G83" s="53" t="s">
        <v>375</v>
      </c>
      <c r="H83" s="43" t="s">
        <v>376</v>
      </c>
      <c r="I83" s="33" t="s">
        <v>206</v>
      </c>
      <c r="J83" s="33"/>
      <c r="K83" s="34" t="s">
        <v>139</v>
      </c>
      <c r="L83" s="161"/>
      <c r="M83" s="166">
        <f>SUM(AF83+BN83)</f>
        <v>25</v>
      </c>
      <c r="N83" s="167">
        <f>BW83</f>
        <v>19</v>
      </c>
      <c r="O83" s="167">
        <f>CU83</f>
        <v>20</v>
      </c>
      <c r="P83" s="180" t="s">
        <v>140</v>
      </c>
      <c r="Q83" s="181">
        <v>0</v>
      </c>
      <c r="R83" s="181" t="s">
        <v>141</v>
      </c>
      <c r="S83" s="181">
        <v>0</v>
      </c>
      <c r="T83" s="61" t="s">
        <v>189</v>
      </c>
      <c r="U83" s="61">
        <v>3</v>
      </c>
      <c r="V83" s="61" t="s">
        <v>162</v>
      </c>
      <c r="W83" s="61">
        <v>5</v>
      </c>
      <c r="X83" s="181" t="s">
        <v>142</v>
      </c>
      <c r="Y83" s="181">
        <v>2</v>
      </c>
      <c r="Z83" s="181" t="s">
        <v>145</v>
      </c>
      <c r="AA83" s="181">
        <v>4</v>
      </c>
      <c r="AB83" s="181" t="s">
        <v>142</v>
      </c>
      <c r="AC83" s="181">
        <v>2</v>
      </c>
      <c r="AD83" s="181" t="s">
        <v>144</v>
      </c>
      <c r="AE83" s="182">
        <v>2</v>
      </c>
      <c r="AF83" s="211">
        <f>SUM(Q83,S83,U83,W83,Y83,AA83,AC83,AE83)</f>
        <v>18</v>
      </c>
      <c r="AG83" s="35" t="s">
        <v>149</v>
      </c>
      <c r="AH83" s="35" t="s">
        <v>172</v>
      </c>
      <c r="AI83" s="36">
        <v>5</v>
      </c>
      <c r="AJ83" s="37" t="s">
        <v>149</v>
      </c>
      <c r="AK83" s="37" t="s">
        <v>149</v>
      </c>
      <c r="AL83" s="46">
        <v>6</v>
      </c>
      <c r="AM83" s="37" t="s">
        <v>144</v>
      </c>
      <c r="AN83" s="37" t="s">
        <v>144</v>
      </c>
      <c r="AO83" s="46">
        <v>2</v>
      </c>
      <c r="AP83" s="37" t="s">
        <v>173</v>
      </c>
      <c r="AQ83" s="37" t="s">
        <v>166</v>
      </c>
      <c r="AR83" s="46">
        <v>3</v>
      </c>
      <c r="AS83" s="37" t="s">
        <v>148</v>
      </c>
      <c r="AT83" s="37" t="s">
        <v>173</v>
      </c>
      <c r="AU83" s="46">
        <v>4</v>
      </c>
      <c r="AV83" s="37" t="s">
        <v>144</v>
      </c>
      <c r="AW83" s="40" t="s">
        <v>161</v>
      </c>
      <c r="AX83" s="46">
        <v>2</v>
      </c>
      <c r="AY83" s="37" t="s">
        <v>152</v>
      </c>
      <c r="AZ83" s="37" t="s">
        <v>148</v>
      </c>
      <c r="BA83" s="46">
        <v>6</v>
      </c>
      <c r="BB83" s="37" t="s">
        <v>152</v>
      </c>
      <c r="BC83" s="37" t="s">
        <v>152</v>
      </c>
      <c r="BD83" s="46">
        <v>7</v>
      </c>
      <c r="BE83" s="37" t="s">
        <v>152</v>
      </c>
      <c r="BF83" s="37" t="s">
        <v>148</v>
      </c>
      <c r="BG83" s="46">
        <v>6</v>
      </c>
      <c r="BH83" s="37" t="s">
        <v>165</v>
      </c>
      <c r="BI83" s="37" t="s">
        <v>165</v>
      </c>
      <c r="BJ83" s="40">
        <v>3</v>
      </c>
      <c r="BK83" s="37" t="s">
        <v>166</v>
      </c>
      <c r="BL83" s="37" t="s">
        <v>166</v>
      </c>
      <c r="BM83" s="52">
        <v>2</v>
      </c>
      <c r="BN83" s="48">
        <f>MAX($BM83,$BJ83,$BG83,$BD83,$BA83,$AX83,$AU83,$AR83,$AO83,$AL83,$AI83)</f>
        <v>7</v>
      </c>
      <c r="BO83" s="64" t="s">
        <v>152</v>
      </c>
      <c r="BP83" s="188">
        <v>3</v>
      </c>
      <c r="BQ83" s="67" t="s">
        <v>143</v>
      </c>
      <c r="BR83" s="188">
        <v>5</v>
      </c>
      <c r="BS83" s="67" t="s">
        <v>148</v>
      </c>
      <c r="BT83" s="188">
        <v>4</v>
      </c>
      <c r="BU83" s="67" t="s">
        <v>163</v>
      </c>
      <c r="BV83" s="188">
        <v>7</v>
      </c>
      <c r="BW83" s="201">
        <f>SUM($BP83,$BR83,$BT83,$BV83)</f>
        <v>19</v>
      </c>
      <c r="BX83" s="39">
        <v>3</v>
      </c>
      <c r="BY83" s="40">
        <v>3</v>
      </c>
      <c r="BZ83" s="40">
        <v>1</v>
      </c>
      <c r="CA83" s="40">
        <v>2</v>
      </c>
      <c r="CB83" s="40">
        <v>2</v>
      </c>
      <c r="CC83" s="40">
        <v>2</v>
      </c>
      <c r="CD83" s="40">
        <v>4</v>
      </c>
      <c r="CE83" s="40">
        <v>5</v>
      </c>
      <c r="CF83" s="40">
        <v>4</v>
      </c>
      <c r="CG83" s="40">
        <v>3</v>
      </c>
      <c r="CH83" s="40">
        <v>2</v>
      </c>
      <c r="CI83" s="40" t="s">
        <v>147</v>
      </c>
      <c r="CJ83" s="40">
        <v>0</v>
      </c>
      <c r="CK83" s="40" t="s">
        <v>147</v>
      </c>
      <c r="CL83" s="40">
        <v>0</v>
      </c>
      <c r="CM83" s="40" t="s">
        <v>151</v>
      </c>
      <c r="CN83" s="40">
        <v>4</v>
      </c>
      <c r="CO83" s="40" t="s">
        <v>172</v>
      </c>
      <c r="CP83" s="40">
        <v>2</v>
      </c>
      <c r="CQ83" s="40" t="s">
        <v>146</v>
      </c>
      <c r="CR83" s="40">
        <v>10</v>
      </c>
      <c r="CS83" s="40" t="s">
        <v>145</v>
      </c>
      <c r="CT83" s="45">
        <v>4</v>
      </c>
      <c r="CU83" s="48">
        <f>SUM(CJ83,CL83,CN83,CP83,CR83,CT83)</f>
        <v>20</v>
      </c>
      <c r="CV83" s="41"/>
    </row>
    <row r="84" spans="1:100" s="50" customFormat="1" ht="24.95" customHeight="1">
      <c r="A84" s="286" t="s">
        <v>134</v>
      </c>
      <c r="B84" s="286" t="s">
        <v>134</v>
      </c>
      <c r="C84" s="530" t="s">
        <v>134</v>
      </c>
      <c r="D84" s="300" t="s">
        <v>134</v>
      </c>
      <c r="E84" s="533"/>
      <c r="F84" s="534"/>
      <c r="G84" s="53" t="s">
        <v>377</v>
      </c>
      <c r="H84" s="43" t="s">
        <v>378</v>
      </c>
      <c r="I84" s="33" t="s">
        <v>379</v>
      </c>
      <c r="J84" s="33"/>
      <c r="K84" s="34" t="s">
        <v>139</v>
      </c>
      <c r="L84" s="161"/>
      <c r="M84" s="166">
        <f>SUM(AF84+BN84)</f>
        <v>54</v>
      </c>
      <c r="N84" s="167">
        <f>BW84</f>
        <v>29</v>
      </c>
      <c r="O84" s="167">
        <f>CU84</f>
        <v>15</v>
      </c>
      <c r="P84" s="180" t="s">
        <v>147</v>
      </c>
      <c r="Q84" s="181">
        <v>1</v>
      </c>
      <c r="R84" s="181" t="s">
        <v>141</v>
      </c>
      <c r="S84" s="181">
        <v>0</v>
      </c>
      <c r="T84" s="61" t="s">
        <v>170</v>
      </c>
      <c r="U84" s="61">
        <v>1</v>
      </c>
      <c r="V84" s="61" t="s">
        <v>145</v>
      </c>
      <c r="W84" s="61">
        <v>7</v>
      </c>
      <c r="X84" s="181" t="s">
        <v>150</v>
      </c>
      <c r="Y84" s="181">
        <v>10</v>
      </c>
      <c r="Z84" s="181" t="s">
        <v>146</v>
      </c>
      <c r="AA84" s="181">
        <v>10</v>
      </c>
      <c r="AB84" s="181" t="s">
        <v>145</v>
      </c>
      <c r="AC84" s="181">
        <v>7</v>
      </c>
      <c r="AD84" s="181" t="s">
        <v>146</v>
      </c>
      <c r="AE84" s="181">
        <v>10</v>
      </c>
      <c r="AF84" s="211">
        <f>SUM(Q84,S84,U84,W84,Y84,AA84,AC84,AE84)</f>
        <v>46</v>
      </c>
      <c r="AG84" s="35" t="s">
        <v>150</v>
      </c>
      <c r="AH84" s="35" t="s">
        <v>148</v>
      </c>
      <c r="AI84" s="35">
        <v>7</v>
      </c>
      <c r="AJ84" s="37" t="s">
        <v>150</v>
      </c>
      <c r="AK84" s="37" t="s">
        <v>148</v>
      </c>
      <c r="AL84" s="40">
        <v>7</v>
      </c>
      <c r="AM84" s="37" t="s">
        <v>147</v>
      </c>
      <c r="AN84" s="37" t="s">
        <v>147</v>
      </c>
      <c r="AO84" s="46">
        <v>1</v>
      </c>
      <c r="AP84" s="37" t="s">
        <v>140</v>
      </c>
      <c r="AQ84" s="37" t="s">
        <v>140</v>
      </c>
      <c r="AR84" s="46">
        <v>0</v>
      </c>
      <c r="AS84" s="37" t="s">
        <v>147</v>
      </c>
      <c r="AT84" s="37" t="s">
        <v>147</v>
      </c>
      <c r="AU84" s="46">
        <v>1</v>
      </c>
      <c r="AV84" s="37" t="s">
        <v>147</v>
      </c>
      <c r="AW84" s="40" t="s">
        <v>147</v>
      </c>
      <c r="AX84" s="46">
        <v>1</v>
      </c>
      <c r="AY84" s="37" t="s">
        <v>150</v>
      </c>
      <c r="AZ84" s="37" t="s">
        <v>148</v>
      </c>
      <c r="BA84" s="46">
        <v>7</v>
      </c>
      <c r="BB84" s="37" t="s">
        <v>147</v>
      </c>
      <c r="BC84" s="37" t="s">
        <v>147</v>
      </c>
      <c r="BD84" s="46">
        <v>1</v>
      </c>
      <c r="BE84" s="37" t="s">
        <v>150</v>
      </c>
      <c r="BF84" s="37" t="s">
        <v>150</v>
      </c>
      <c r="BG84" s="46">
        <v>8</v>
      </c>
      <c r="BH84" s="37" t="s">
        <v>147</v>
      </c>
      <c r="BI84" s="37" t="s">
        <v>147</v>
      </c>
      <c r="BJ84" s="40">
        <v>1</v>
      </c>
      <c r="BK84" s="37" t="s">
        <v>147</v>
      </c>
      <c r="BL84" s="37" t="s">
        <v>147</v>
      </c>
      <c r="BM84" s="45">
        <v>1</v>
      </c>
      <c r="BN84" s="48">
        <f>MAX($BM84,$BJ84,$BG84,$BD84,$BA84,$AX84,$AU84,$AR84,$AO84,$AL84,$AI84)</f>
        <v>8</v>
      </c>
      <c r="BO84" s="64" t="s">
        <v>150</v>
      </c>
      <c r="BP84" s="188">
        <v>5</v>
      </c>
      <c r="BQ84" s="67" t="s">
        <v>146</v>
      </c>
      <c r="BR84" s="188">
        <v>10</v>
      </c>
      <c r="BS84" s="67" t="s">
        <v>148</v>
      </c>
      <c r="BT84" s="188">
        <v>4</v>
      </c>
      <c r="BU84" s="67" t="s">
        <v>146</v>
      </c>
      <c r="BV84" s="188">
        <v>10</v>
      </c>
      <c r="BW84" s="201">
        <f>SUM($BP84,$BR84,$BT84,$BV84)</f>
        <v>29</v>
      </c>
      <c r="BX84" s="39">
        <v>1</v>
      </c>
      <c r="BY84" s="40">
        <v>1</v>
      </c>
      <c r="BZ84" s="40">
        <v>1</v>
      </c>
      <c r="CA84" s="40">
        <v>1</v>
      </c>
      <c r="CB84" s="40">
        <v>1</v>
      </c>
      <c r="CC84" s="40">
        <v>1</v>
      </c>
      <c r="CD84" s="40">
        <v>1</v>
      </c>
      <c r="CE84" s="40">
        <v>1</v>
      </c>
      <c r="CF84" s="40">
        <v>1</v>
      </c>
      <c r="CG84" s="40">
        <v>1</v>
      </c>
      <c r="CH84" s="40">
        <v>1</v>
      </c>
      <c r="CI84" s="40" t="s">
        <v>147</v>
      </c>
      <c r="CJ84" s="40">
        <v>0</v>
      </c>
      <c r="CK84" s="40" t="s">
        <v>147</v>
      </c>
      <c r="CL84" s="40">
        <v>0</v>
      </c>
      <c r="CM84" s="40" t="s">
        <v>147</v>
      </c>
      <c r="CN84" s="40">
        <v>0</v>
      </c>
      <c r="CO84" s="40" t="s">
        <v>148</v>
      </c>
      <c r="CP84" s="40">
        <v>3</v>
      </c>
      <c r="CQ84" s="40" t="s">
        <v>146</v>
      </c>
      <c r="CR84" s="40">
        <v>10</v>
      </c>
      <c r="CS84" s="40" t="s">
        <v>147</v>
      </c>
      <c r="CT84" s="45">
        <v>2</v>
      </c>
      <c r="CU84" s="48">
        <f>SUM(CJ84,CL84,CN84,CP84,CR84,CT84)</f>
        <v>15</v>
      </c>
      <c r="CV84" s="41" t="s">
        <v>380</v>
      </c>
    </row>
    <row r="85" spans="1:100" s="32" customFormat="1" ht="24.75" customHeight="1">
      <c r="A85" s="511"/>
      <c r="B85" s="512"/>
      <c r="C85" s="300" t="s">
        <v>134</v>
      </c>
      <c r="D85" s="300" t="s">
        <v>134</v>
      </c>
      <c r="E85" s="533"/>
      <c r="F85" s="534"/>
      <c r="G85" s="53" t="s">
        <v>381</v>
      </c>
      <c r="H85" s="43" t="s">
        <v>382</v>
      </c>
      <c r="I85" s="33" t="s">
        <v>181</v>
      </c>
      <c r="J85" s="33"/>
      <c r="K85" s="34" t="s">
        <v>139</v>
      </c>
      <c r="L85" s="163"/>
      <c r="M85" s="166">
        <f>SUM(AF85+BN85)</f>
        <v>30</v>
      </c>
      <c r="N85" s="167">
        <f>BW85</f>
        <v>31</v>
      </c>
      <c r="O85" s="167">
        <f>CU85</f>
        <v>10</v>
      </c>
      <c r="P85" s="180" t="s">
        <v>140</v>
      </c>
      <c r="Q85" s="181">
        <v>0</v>
      </c>
      <c r="R85" s="181" t="s">
        <v>141</v>
      </c>
      <c r="S85" s="181">
        <v>0</v>
      </c>
      <c r="T85" s="181" t="s">
        <v>189</v>
      </c>
      <c r="U85" s="181">
        <v>3</v>
      </c>
      <c r="V85" s="181" t="s">
        <v>145</v>
      </c>
      <c r="W85" s="181">
        <v>7</v>
      </c>
      <c r="X85" s="179" t="s">
        <v>142</v>
      </c>
      <c r="Y85" s="179">
        <v>2</v>
      </c>
      <c r="Z85" s="181" t="s">
        <v>150</v>
      </c>
      <c r="AA85" s="181">
        <v>9</v>
      </c>
      <c r="AB85" s="181" t="s">
        <v>140</v>
      </c>
      <c r="AC85" s="181">
        <v>4</v>
      </c>
      <c r="AD85" s="181" t="s">
        <v>147</v>
      </c>
      <c r="AE85" s="181">
        <v>0</v>
      </c>
      <c r="AF85" s="211">
        <f>SUM(Q85,S85,U85,W85,Y85,AA85,AC85,AE85)</f>
        <v>25</v>
      </c>
      <c r="AG85" s="37" t="s">
        <v>145</v>
      </c>
      <c r="AH85" s="37" t="s">
        <v>145</v>
      </c>
      <c r="AI85" s="40">
        <v>3</v>
      </c>
      <c r="AJ85" s="36" t="s">
        <v>148</v>
      </c>
      <c r="AK85" s="36" t="s">
        <v>148</v>
      </c>
      <c r="AL85" s="36">
        <v>5</v>
      </c>
      <c r="AM85" s="37" t="s">
        <v>145</v>
      </c>
      <c r="AN85" s="37" t="s">
        <v>145</v>
      </c>
      <c r="AO85" s="46">
        <v>3</v>
      </c>
      <c r="AP85" s="37" t="s">
        <v>145</v>
      </c>
      <c r="AQ85" s="37" t="s">
        <v>145</v>
      </c>
      <c r="AR85" s="46">
        <v>3</v>
      </c>
      <c r="AS85" s="37" t="s">
        <v>145</v>
      </c>
      <c r="AT85" s="37" t="s">
        <v>145</v>
      </c>
      <c r="AU85" s="46">
        <v>3</v>
      </c>
      <c r="AV85" s="37" t="s">
        <v>147</v>
      </c>
      <c r="AW85" s="40" t="s">
        <v>147</v>
      </c>
      <c r="AX85" s="46">
        <v>1</v>
      </c>
      <c r="AY85" s="37" t="s">
        <v>145</v>
      </c>
      <c r="AZ85" s="37" t="s">
        <v>145</v>
      </c>
      <c r="BA85" s="46">
        <v>3</v>
      </c>
      <c r="BB85" s="37" t="s">
        <v>140</v>
      </c>
      <c r="BC85" s="37" t="s">
        <v>140</v>
      </c>
      <c r="BD85" s="46">
        <v>0</v>
      </c>
      <c r="BE85" s="36" t="s">
        <v>148</v>
      </c>
      <c r="BF85" s="36" t="s">
        <v>148</v>
      </c>
      <c r="BG85" s="36">
        <v>5</v>
      </c>
      <c r="BH85" s="37" t="s">
        <v>147</v>
      </c>
      <c r="BI85" s="37" t="s">
        <v>147</v>
      </c>
      <c r="BJ85" s="40">
        <v>1</v>
      </c>
      <c r="BK85" s="37" t="s">
        <v>140</v>
      </c>
      <c r="BL85" s="37" t="s">
        <v>140</v>
      </c>
      <c r="BM85" s="45">
        <v>0</v>
      </c>
      <c r="BN85" s="48">
        <f>MAX($BM85,$BJ85,$BG85,$BD85,$BA85,$AX85,$AU85,$AR85,$AO85,$AL85,$AI85)</f>
        <v>5</v>
      </c>
      <c r="BO85" s="64" t="s">
        <v>150</v>
      </c>
      <c r="BP85" s="188">
        <v>5</v>
      </c>
      <c r="BQ85" s="67" t="s">
        <v>146</v>
      </c>
      <c r="BR85" s="188">
        <v>10</v>
      </c>
      <c r="BS85" s="67" t="s">
        <v>150</v>
      </c>
      <c r="BT85" s="188">
        <v>6</v>
      </c>
      <c r="BU85" s="67" t="s">
        <v>146</v>
      </c>
      <c r="BV85" s="188">
        <v>10</v>
      </c>
      <c r="BW85" s="201">
        <f>SUM($BP85,$BR85,$BT85,$BV85)</f>
        <v>31</v>
      </c>
      <c r="BX85" s="39">
        <v>1</v>
      </c>
      <c r="BY85" s="40">
        <v>1</v>
      </c>
      <c r="BZ85" s="40">
        <v>1</v>
      </c>
      <c r="CA85" s="40">
        <v>1</v>
      </c>
      <c r="CB85" s="40">
        <v>1</v>
      </c>
      <c r="CC85" s="40">
        <v>1</v>
      </c>
      <c r="CD85" s="40">
        <v>1</v>
      </c>
      <c r="CE85" s="40">
        <v>1</v>
      </c>
      <c r="CF85" s="40">
        <v>1</v>
      </c>
      <c r="CG85" s="40">
        <v>1</v>
      </c>
      <c r="CH85" s="40">
        <v>1</v>
      </c>
      <c r="CI85" s="40" t="s">
        <v>147</v>
      </c>
      <c r="CJ85" s="40">
        <v>0</v>
      </c>
      <c r="CK85" s="40" t="s">
        <v>147</v>
      </c>
      <c r="CL85" s="40">
        <v>0</v>
      </c>
      <c r="CM85" s="40" t="s">
        <v>147</v>
      </c>
      <c r="CN85" s="40">
        <v>0</v>
      </c>
      <c r="CO85" s="40" t="s">
        <v>145</v>
      </c>
      <c r="CP85" s="40">
        <v>0</v>
      </c>
      <c r="CQ85" s="40" t="s">
        <v>146</v>
      </c>
      <c r="CR85" s="40">
        <v>10</v>
      </c>
      <c r="CS85" s="40" t="s">
        <v>140</v>
      </c>
      <c r="CT85" s="45">
        <v>0</v>
      </c>
      <c r="CU85" s="48">
        <f>SUM(CJ85,CL85,CN85,CP85,CR85,CT85)</f>
        <v>10</v>
      </c>
      <c r="CV85" s="41"/>
    </row>
    <row r="86" spans="1:100" s="50" customFormat="1" ht="24.75" customHeight="1">
      <c r="A86" s="523"/>
      <c r="B86" s="513"/>
      <c r="C86" s="511"/>
      <c r="D86" s="528"/>
      <c r="E86" s="539"/>
      <c r="F86" s="528"/>
      <c r="G86" s="42" t="s">
        <v>383</v>
      </c>
      <c r="H86" s="43" t="s">
        <v>384</v>
      </c>
      <c r="I86" s="44" t="s">
        <v>137</v>
      </c>
      <c r="J86" s="44"/>
      <c r="K86" s="45" t="s">
        <v>139</v>
      </c>
      <c r="L86" s="244"/>
      <c r="M86" s="166">
        <f>SUM(AF86+BN86)</f>
        <v>13</v>
      </c>
      <c r="N86" s="167">
        <f>BW86</f>
        <v>24</v>
      </c>
      <c r="O86" s="167">
        <f>CU86</f>
        <v>15</v>
      </c>
      <c r="P86" s="180" t="s">
        <v>140</v>
      </c>
      <c r="Q86" s="181">
        <v>0</v>
      </c>
      <c r="R86" s="181" t="s">
        <v>141</v>
      </c>
      <c r="S86" s="181">
        <v>0</v>
      </c>
      <c r="T86" s="181" t="s">
        <v>141</v>
      </c>
      <c r="U86" s="181">
        <v>0</v>
      </c>
      <c r="V86" s="181" t="s">
        <v>189</v>
      </c>
      <c r="W86" s="181">
        <v>3</v>
      </c>
      <c r="X86" s="181" t="s">
        <v>141</v>
      </c>
      <c r="Y86" s="181">
        <v>0</v>
      </c>
      <c r="Z86" s="181" t="s">
        <v>148</v>
      </c>
      <c r="AA86" s="181">
        <v>7</v>
      </c>
      <c r="AB86" s="181" t="s">
        <v>142</v>
      </c>
      <c r="AC86" s="181">
        <v>2</v>
      </c>
      <c r="AD86" s="181" t="s">
        <v>147</v>
      </c>
      <c r="AE86" s="181">
        <v>0</v>
      </c>
      <c r="AF86" s="211">
        <f>SUM(Q86,S86,U86,W86,Y86,AA86,AC86,AE86)</f>
        <v>12</v>
      </c>
      <c r="AG86" s="40" t="s">
        <v>140</v>
      </c>
      <c r="AH86" s="40" t="s">
        <v>140</v>
      </c>
      <c r="AI86" s="40">
        <v>0</v>
      </c>
      <c r="AJ86" s="40" t="s">
        <v>140</v>
      </c>
      <c r="AK86" s="40" t="s">
        <v>140</v>
      </c>
      <c r="AL86" s="40">
        <v>0</v>
      </c>
      <c r="AM86" s="40" t="s">
        <v>140</v>
      </c>
      <c r="AN86" s="40" t="s">
        <v>140</v>
      </c>
      <c r="AO86" s="46">
        <v>0</v>
      </c>
      <c r="AP86" s="40" t="s">
        <v>161</v>
      </c>
      <c r="AQ86" s="40" t="s">
        <v>161</v>
      </c>
      <c r="AR86" s="46">
        <v>1</v>
      </c>
      <c r="AS86" s="40" t="s">
        <v>140</v>
      </c>
      <c r="AT86" s="40" t="s">
        <v>140</v>
      </c>
      <c r="AU86" s="46">
        <v>0</v>
      </c>
      <c r="AV86" s="40" t="s">
        <v>140</v>
      </c>
      <c r="AW86" s="40" t="s">
        <v>140</v>
      </c>
      <c r="AX86" s="46">
        <v>0</v>
      </c>
      <c r="AY86" s="40" t="s">
        <v>140</v>
      </c>
      <c r="AZ86" s="40" t="s">
        <v>140</v>
      </c>
      <c r="BA86" s="46">
        <v>0</v>
      </c>
      <c r="BB86" s="40" t="s">
        <v>161</v>
      </c>
      <c r="BC86" s="40" t="s">
        <v>161</v>
      </c>
      <c r="BD86" s="46">
        <v>1</v>
      </c>
      <c r="BE86" s="40" t="s">
        <v>161</v>
      </c>
      <c r="BF86" s="40" t="s">
        <v>161</v>
      </c>
      <c r="BG86" s="46">
        <v>1</v>
      </c>
      <c r="BH86" s="40" t="s">
        <v>161</v>
      </c>
      <c r="BI86" s="40" t="s">
        <v>161</v>
      </c>
      <c r="BJ86" s="40">
        <v>1</v>
      </c>
      <c r="BK86" s="40" t="s">
        <v>147</v>
      </c>
      <c r="BL86" s="40" t="s">
        <v>147</v>
      </c>
      <c r="BM86" s="45">
        <v>1</v>
      </c>
      <c r="BN86" s="48">
        <f>MAX($BM86,$BJ86,$BG86,$BD86,$BA86,$AX86,$AU86,$AR86,$AO86,$AL86,$AI86)</f>
        <v>1</v>
      </c>
      <c r="BO86" s="68" t="s">
        <v>148</v>
      </c>
      <c r="BP86" s="188">
        <v>0</v>
      </c>
      <c r="BQ86" s="215" t="s">
        <v>146</v>
      </c>
      <c r="BR86" s="188">
        <v>10</v>
      </c>
      <c r="BS86" s="215" t="s">
        <v>148</v>
      </c>
      <c r="BT86" s="188">
        <v>4</v>
      </c>
      <c r="BU86" s="215" t="s">
        <v>146</v>
      </c>
      <c r="BV86" s="188">
        <v>10</v>
      </c>
      <c r="BW86" s="201">
        <f>SUM($BP86,$BR86,$BT86,$BV86)</f>
        <v>24</v>
      </c>
      <c r="BX86" s="39">
        <v>5</v>
      </c>
      <c r="BY86" s="40">
        <v>5</v>
      </c>
      <c r="BZ86" s="40">
        <v>4</v>
      </c>
      <c r="CA86" s="40">
        <v>4</v>
      </c>
      <c r="CB86" s="40">
        <v>4</v>
      </c>
      <c r="CC86" s="40">
        <v>1</v>
      </c>
      <c r="CD86" s="40">
        <v>6</v>
      </c>
      <c r="CE86" s="40">
        <v>3</v>
      </c>
      <c r="CF86" s="40">
        <v>2</v>
      </c>
      <c r="CG86" s="40">
        <v>6</v>
      </c>
      <c r="CH86" s="40">
        <v>2</v>
      </c>
      <c r="CI86" s="40" t="s">
        <v>147</v>
      </c>
      <c r="CJ86" s="40">
        <v>0</v>
      </c>
      <c r="CK86" s="40" t="s">
        <v>147</v>
      </c>
      <c r="CL86" s="40">
        <v>0</v>
      </c>
      <c r="CM86" s="40" t="s">
        <v>147</v>
      </c>
      <c r="CN86" s="40">
        <v>0</v>
      </c>
      <c r="CO86" s="40" t="s">
        <v>145</v>
      </c>
      <c r="CP86" s="40">
        <v>0</v>
      </c>
      <c r="CQ86" s="40" t="s">
        <v>146</v>
      </c>
      <c r="CR86" s="40">
        <v>10</v>
      </c>
      <c r="CS86" s="40" t="s">
        <v>174</v>
      </c>
      <c r="CT86" s="45">
        <v>5</v>
      </c>
      <c r="CU86" s="48">
        <f>SUM(CJ86,CL86,CN86,CP86,CR86,CT86)</f>
        <v>15</v>
      </c>
      <c r="CV86" s="49"/>
    </row>
    <row r="87" spans="1:100" s="32" customFormat="1" ht="24.95" customHeight="1">
      <c r="A87" s="511"/>
      <c r="B87" s="512"/>
      <c r="C87" s="530" t="s">
        <v>134</v>
      </c>
      <c r="D87" s="300" t="s">
        <v>134</v>
      </c>
      <c r="E87" s="533"/>
      <c r="F87" s="534"/>
      <c r="G87" s="53" t="s">
        <v>385</v>
      </c>
      <c r="H87" s="43" t="s">
        <v>386</v>
      </c>
      <c r="I87" s="33" t="s">
        <v>181</v>
      </c>
      <c r="J87" s="33"/>
      <c r="K87" s="34" t="s">
        <v>139</v>
      </c>
      <c r="L87" s="161"/>
      <c r="M87" s="166">
        <f>SUM(AF87+BN87)</f>
        <v>41</v>
      </c>
      <c r="N87" s="167">
        <f>BW87</f>
        <v>31</v>
      </c>
      <c r="O87" s="167">
        <f>CU87</f>
        <v>10</v>
      </c>
      <c r="P87" s="180" t="s">
        <v>140</v>
      </c>
      <c r="Q87" s="181">
        <v>0</v>
      </c>
      <c r="R87" s="181" t="s">
        <v>140</v>
      </c>
      <c r="S87" s="181">
        <v>6</v>
      </c>
      <c r="T87" s="181" t="s">
        <v>140</v>
      </c>
      <c r="U87" s="181">
        <v>4</v>
      </c>
      <c r="V87" s="181" t="s">
        <v>145</v>
      </c>
      <c r="W87" s="181">
        <v>7</v>
      </c>
      <c r="X87" s="61" t="s">
        <v>140</v>
      </c>
      <c r="Y87" s="61">
        <v>6</v>
      </c>
      <c r="Z87" s="181" t="s">
        <v>150</v>
      </c>
      <c r="AA87" s="181">
        <v>9</v>
      </c>
      <c r="AB87" s="181" t="s">
        <v>140</v>
      </c>
      <c r="AC87" s="181">
        <v>4</v>
      </c>
      <c r="AD87" s="181" t="s">
        <v>147</v>
      </c>
      <c r="AE87" s="181">
        <v>0</v>
      </c>
      <c r="AF87" s="211">
        <f>SUM(Q87,S87,U87,W87,Y87,AA87,AC87,AE87)</f>
        <v>36</v>
      </c>
      <c r="AG87" s="35" t="s">
        <v>148</v>
      </c>
      <c r="AH87" s="35" t="s">
        <v>148</v>
      </c>
      <c r="AI87" s="35">
        <v>5</v>
      </c>
      <c r="AJ87" s="37" t="s">
        <v>148</v>
      </c>
      <c r="AK87" s="37" t="s">
        <v>148</v>
      </c>
      <c r="AL87" s="40">
        <v>5</v>
      </c>
      <c r="AM87" s="37" t="s">
        <v>145</v>
      </c>
      <c r="AN87" s="37" t="s">
        <v>145</v>
      </c>
      <c r="AO87" s="46">
        <v>3</v>
      </c>
      <c r="AP87" s="37" t="s">
        <v>145</v>
      </c>
      <c r="AQ87" s="37" t="s">
        <v>145</v>
      </c>
      <c r="AR87" s="46">
        <v>3</v>
      </c>
      <c r="AS87" s="37" t="s">
        <v>145</v>
      </c>
      <c r="AT87" s="37" t="s">
        <v>145</v>
      </c>
      <c r="AU87" s="46">
        <v>3</v>
      </c>
      <c r="AV87" s="37" t="s">
        <v>147</v>
      </c>
      <c r="AW87" s="40" t="s">
        <v>147</v>
      </c>
      <c r="AX87" s="46">
        <v>1</v>
      </c>
      <c r="AY87" s="36" t="s">
        <v>148</v>
      </c>
      <c r="AZ87" s="36" t="s">
        <v>148</v>
      </c>
      <c r="BA87" s="36">
        <v>5</v>
      </c>
      <c r="BB87" s="37" t="s">
        <v>145</v>
      </c>
      <c r="BC87" s="37" t="s">
        <v>145</v>
      </c>
      <c r="BD87" s="46">
        <v>3</v>
      </c>
      <c r="BE87" s="37" t="s">
        <v>148</v>
      </c>
      <c r="BF87" s="37" t="s">
        <v>148</v>
      </c>
      <c r="BG87" s="46">
        <v>5</v>
      </c>
      <c r="BH87" s="37" t="s">
        <v>147</v>
      </c>
      <c r="BI87" s="37" t="s">
        <v>147</v>
      </c>
      <c r="BJ87" s="40">
        <v>1</v>
      </c>
      <c r="BK87" s="37" t="s">
        <v>140</v>
      </c>
      <c r="BL87" s="37" t="s">
        <v>140</v>
      </c>
      <c r="BM87" s="45">
        <v>0</v>
      </c>
      <c r="BN87" s="48">
        <f>MAX($BM87,$BJ87,$BG87,$BD87,$BA87,$AX87,$AU87,$AR87,$AO87,$AL87,$AI87)</f>
        <v>5</v>
      </c>
      <c r="BO87" s="64" t="s">
        <v>150</v>
      </c>
      <c r="BP87" s="188">
        <v>5</v>
      </c>
      <c r="BQ87" s="67" t="s">
        <v>146</v>
      </c>
      <c r="BR87" s="188">
        <v>10</v>
      </c>
      <c r="BS87" s="67" t="s">
        <v>150</v>
      </c>
      <c r="BT87" s="188">
        <v>6</v>
      </c>
      <c r="BU87" s="67" t="s">
        <v>146</v>
      </c>
      <c r="BV87" s="188">
        <v>10</v>
      </c>
      <c r="BW87" s="201">
        <f>SUM($BP87,$BR87,$BT87,$BV87)</f>
        <v>31</v>
      </c>
      <c r="BX87" s="39">
        <v>1</v>
      </c>
      <c r="BY87" s="40">
        <v>1</v>
      </c>
      <c r="BZ87" s="40">
        <v>1</v>
      </c>
      <c r="CA87" s="40">
        <v>1</v>
      </c>
      <c r="CB87" s="40">
        <v>1</v>
      </c>
      <c r="CC87" s="40">
        <v>1</v>
      </c>
      <c r="CD87" s="40">
        <v>1</v>
      </c>
      <c r="CE87" s="40">
        <v>1</v>
      </c>
      <c r="CF87" s="40">
        <v>1</v>
      </c>
      <c r="CG87" s="40">
        <v>1</v>
      </c>
      <c r="CH87" s="40">
        <v>1</v>
      </c>
      <c r="CI87" s="40" t="s">
        <v>147</v>
      </c>
      <c r="CJ87" s="40">
        <v>0</v>
      </c>
      <c r="CK87" s="40" t="s">
        <v>147</v>
      </c>
      <c r="CL87" s="40">
        <v>0</v>
      </c>
      <c r="CM87" s="40" t="s">
        <v>147</v>
      </c>
      <c r="CN87" s="40">
        <v>0</v>
      </c>
      <c r="CO87" s="40" t="s">
        <v>145</v>
      </c>
      <c r="CP87" s="40">
        <v>0</v>
      </c>
      <c r="CQ87" s="40" t="s">
        <v>146</v>
      </c>
      <c r="CR87" s="40">
        <v>10</v>
      </c>
      <c r="CS87" s="40" t="s">
        <v>140</v>
      </c>
      <c r="CT87" s="45">
        <v>0</v>
      </c>
      <c r="CU87" s="48">
        <f>SUM(CJ87,CL87,CN87,CP87,CR87,CT87)</f>
        <v>10</v>
      </c>
      <c r="CV87" s="41" t="s">
        <v>387</v>
      </c>
    </row>
    <row r="88" spans="1:100" s="50" customFormat="1" ht="24.95" customHeight="1">
      <c r="A88" s="519"/>
      <c r="B88" s="513"/>
      <c r="C88" s="511"/>
      <c r="D88" s="526"/>
      <c r="E88" s="535"/>
      <c r="F88" s="526"/>
      <c r="G88" s="42" t="s">
        <v>388</v>
      </c>
      <c r="H88" s="43" t="s">
        <v>389</v>
      </c>
      <c r="I88" s="44" t="s">
        <v>184</v>
      </c>
      <c r="J88" s="44"/>
      <c r="K88" s="45" t="s">
        <v>139</v>
      </c>
      <c r="L88" s="163"/>
      <c r="M88" s="166">
        <f>SUM(AF88+BN88)</f>
        <v>37</v>
      </c>
      <c r="N88" s="167">
        <f>BW88</f>
        <v>14</v>
      </c>
      <c r="O88" s="167">
        <f>CU88</f>
        <v>15</v>
      </c>
      <c r="P88" s="180" t="s">
        <v>140</v>
      </c>
      <c r="Q88" s="181">
        <v>0</v>
      </c>
      <c r="R88" s="181" t="s">
        <v>141</v>
      </c>
      <c r="S88" s="181">
        <v>0</v>
      </c>
      <c r="T88" s="181" t="s">
        <v>142</v>
      </c>
      <c r="U88" s="181">
        <v>2</v>
      </c>
      <c r="V88" s="181" t="s">
        <v>166</v>
      </c>
      <c r="W88" s="181">
        <v>6</v>
      </c>
      <c r="X88" s="181" t="s">
        <v>147</v>
      </c>
      <c r="Y88" s="181">
        <v>8</v>
      </c>
      <c r="Z88" s="181" t="s">
        <v>150</v>
      </c>
      <c r="AA88" s="181">
        <v>9</v>
      </c>
      <c r="AB88" s="181" t="s">
        <v>142</v>
      </c>
      <c r="AC88" s="181">
        <v>2</v>
      </c>
      <c r="AD88" s="181" t="s">
        <v>144</v>
      </c>
      <c r="AE88" s="181">
        <v>2</v>
      </c>
      <c r="AF88" s="211">
        <f>SUM(Q88,S88,U88,W88,Y88,AA88,AC88,AE88)</f>
        <v>29</v>
      </c>
      <c r="AG88" s="36" t="s">
        <v>148</v>
      </c>
      <c r="AH88" s="36" t="s">
        <v>148</v>
      </c>
      <c r="AI88" s="36">
        <v>5</v>
      </c>
      <c r="AJ88" s="36" t="s">
        <v>148</v>
      </c>
      <c r="AK88" s="36" t="s">
        <v>148</v>
      </c>
      <c r="AL88" s="36">
        <v>5</v>
      </c>
      <c r="AM88" s="36" t="s">
        <v>148</v>
      </c>
      <c r="AN88" s="36" t="s">
        <v>148</v>
      </c>
      <c r="AO88" s="36">
        <v>5</v>
      </c>
      <c r="AP88" s="40" t="s">
        <v>145</v>
      </c>
      <c r="AQ88" s="40" t="s">
        <v>145</v>
      </c>
      <c r="AR88" s="46">
        <v>3</v>
      </c>
      <c r="AS88" s="36" t="s">
        <v>148</v>
      </c>
      <c r="AT88" s="36" t="s">
        <v>148</v>
      </c>
      <c r="AU88" s="36">
        <v>5</v>
      </c>
      <c r="AV88" s="40" t="s">
        <v>147</v>
      </c>
      <c r="AW88" s="40" t="s">
        <v>147</v>
      </c>
      <c r="AX88" s="46">
        <v>1</v>
      </c>
      <c r="AY88" s="40" t="s">
        <v>150</v>
      </c>
      <c r="AZ88" s="40" t="s">
        <v>150</v>
      </c>
      <c r="BA88" s="46">
        <v>8</v>
      </c>
      <c r="BB88" s="40" t="s">
        <v>147</v>
      </c>
      <c r="BC88" s="40" t="s">
        <v>147</v>
      </c>
      <c r="BD88" s="46">
        <v>1</v>
      </c>
      <c r="BE88" s="36" t="s">
        <v>148</v>
      </c>
      <c r="BF88" s="36" t="s">
        <v>148</v>
      </c>
      <c r="BG88" s="36">
        <v>5</v>
      </c>
      <c r="BH88" s="40" t="s">
        <v>147</v>
      </c>
      <c r="BI88" s="40" t="s">
        <v>147</v>
      </c>
      <c r="BJ88" s="40">
        <v>1</v>
      </c>
      <c r="BK88" s="40" t="s">
        <v>147</v>
      </c>
      <c r="BL88" s="40" t="s">
        <v>147</v>
      </c>
      <c r="BM88" s="45">
        <v>1</v>
      </c>
      <c r="BN88" s="48">
        <f>MAX($BM88,$BJ88,$BG88,$BD88,$BA88,$AX88,$AU88,$AR88,$AO88,$AL88,$AI88)</f>
        <v>8</v>
      </c>
      <c r="BO88" s="68" t="s">
        <v>148</v>
      </c>
      <c r="BP88" s="188">
        <v>0</v>
      </c>
      <c r="BQ88" s="215" t="s">
        <v>146</v>
      </c>
      <c r="BR88" s="188">
        <v>10</v>
      </c>
      <c r="BS88" s="215" t="s">
        <v>148</v>
      </c>
      <c r="BT88" s="188">
        <v>4</v>
      </c>
      <c r="BU88" s="215"/>
      <c r="BV88" s="188"/>
      <c r="BW88" s="201">
        <f>SUM($BP88,$BR88,$BT88,$BV88)</f>
        <v>14</v>
      </c>
      <c r="BX88" s="39">
        <v>1</v>
      </c>
      <c r="BY88" s="40">
        <v>1</v>
      </c>
      <c r="BZ88" s="40">
        <v>1</v>
      </c>
      <c r="CA88" s="40">
        <v>1</v>
      </c>
      <c r="CB88" s="40">
        <v>1</v>
      </c>
      <c r="CC88" s="40">
        <v>1</v>
      </c>
      <c r="CD88" s="40">
        <v>1</v>
      </c>
      <c r="CE88" s="40">
        <v>1</v>
      </c>
      <c r="CF88" s="40">
        <v>1</v>
      </c>
      <c r="CG88" s="40">
        <v>1</v>
      </c>
      <c r="CH88" s="40">
        <v>1</v>
      </c>
      <c r="CI88" s="40" t="s">
        <v>147</v>
      </c>
      <c r="CJ88" s="40">
        <v>0</v>
      </c>
      <c r="CK88" s="40" t="s">
        <v>147</v>
      </c>
      <c r="CL88" s="40">
        <v>0</v>
      </c>
      <c r="CM88" s="40" t="s">
        <v>147</v>
      </c>
      <c r="CN88" s="40">
        <v>0</v>
      </c>
      <c r="CO88" s="40" t="s">
        <v>148</v>
      </c>
      <c r="CP88" s="40">
        <v>3</v>
      </c>
      <c r="CQ88" s="40" t="s">
        <v>146</v>
      </c>
      <c r="CR88" s="40">
        <v>10</v>
      </c>
      <c r="CS88" s="40" t="s">
        <v>147</v>
      </c>
      <c r="CT88" s="45">
        <v>2</v>
      </c>
      <c r="CU88" s="48">
        <f>SUM(CJ88,CL88,CN88,CP88,CR88,CT88)</f>
        <v>15</v>
      </c>
      <c r="CV88" s="49"/>
    </row>
    <row r="89" spans="1:100" s="50" customFormat="1" ht="24.95" customHeight="1">
      <c r="A89" s="511"/>
      <c r="B89" s="512"/>
      <c r="C89" s="511"/>
      <c r="D89" s="526"/>
      <c r="E89" s="535"/>
      <c r="F89" s="526"/>
      <c r="G89" s="53" t="s">
        <v>390</v>
      </c>
      <c r="H89" s="43" t="s">
        <v>391</v>
      </c>
      <c r="I89" s="33" t="s">
        <v>209</v>
      </c>
      <c r="J89" s="33"/>
      <c r="K89" s="34" t="s">
        <v>139</v>
      </c>
      <c r="L89" s="164"/>
      <c r="M89" s="166">
        <f>SUM(AF89+BN89)</f>
        <v>16</v>
      </c>
      <c r="N89" s="167">
        <f>BW89</f>
        <v>18</v>
      </c>
      <c r="O89" s="167">
        <f>CU89</f>
        <v>16</v>
      </c>
      <c r="P89" s="180" t="s">
        <v>140</v>
      </c>
      <c r="Q89" s="181">
        <v>0</v>
      </c>
      <c r="R89" s="181" t="s">
        <v>141</v>
      </c>
      <c r="S89" s="181">
        <v>0</v>
      </c>
      <c r="T89" s="181" t="s">
        <v>170</v>
      </c>
      <c r="U89" s="181">
        <v>1</v>
      </c>
      <c r="V89" s="181" t="s">
        <v>170</v>
      </c>
      <c r="W89" s="181">
        <v>1</v>
      </c>
      <c r="X89" s="181" t="s">
        <v>141</v>
      </c>
      <c r="Y89" s="181">
        <v>0</v>
      </c>
      <c r="Z89" s="181" t="s">
        <v>145</v>
      </c>
      <c r="AA89" s="181">
        <v>4</v>
      </c>
      <c r="AB89" s="181" t="s">
        <v>142</v>
      </c>
      <c r="AC89" s="181">
        <v>2</v>
      </c>
      <c r="AD89" s="181" t="s">
        <v>144</v>
      </c>
      <c r="AE89" s="181">
        <v>2</v>
      </c>
      <c r="AF89" s="211">
        <f>SUM(Q89,S89,U89,W89,Y89,AA89,AC89,AE89)</f>
        <v>10</v>
      </c>
      <c r="AG89" s="36" t="s">
        <v>149</v>
      </c>
      <c r="AH89" s="36" t="s">
        <v>145</v>
      </c>
      <c r="AI89" s="36">
        <v>5</v>
      </c>
      <c r="AJ89" s="36" t="s">
        <v>152</v>
      </c>
      <c r="AK89" s="36" t="s">
        <v>172</v>
      </c>
      <c r="AL89" s="36">
        <v>6</v>
      </c>
      <c r="AM89" s="37" t="s">
        <v>145</v>
      </c>
      <c r="AN89" s="37" t="s">
        <v>145</v>
      </c>
      <c r="AO89" s="46">
        <v>3</v>
      </c>
      <c r="AP89" s="36" t="s">
        <v>172</v>
      </c>
      <c r="AQ89" s="36" t="s">
        <v>145</v>
      </c>
      <c r="AR89" s="36">
        <v>4</v>
      </c>
      <c r="AS89" s="37" t="s">
        <v>166</v>
      </c>
      <c r="AT89" s="37" t="s">
        <v>166</v>
      </c>
      <c r="AU89" s="46">
        <v>2</v>
      </c>
      <c r="AV89" s="37" t="s">
        <v>144</v>
      </c>
      <c r="AW89" s="40" t="s">
        <v>161</v>
      </c>
      <c r="AX89" s="46">
        <v>2</v>
      </c>
      <c r="AY89" s="36" t="s">
        <v>149</v>
      </c>
      <c r="AZ89" s="36" t="s">
        <v>145</v>
      </c>
      <c r="BA89" s="36">
        <v>5</v>
      </c>
      <c r="BB89" s="37" t="s">
        <v>145</v>
      </c>
      <c r="BC89" s="37" t="s">
        <v>145</v>
      </c>
      <c r="BD89" s="46">
        <v>3</v>
      </c>
      <c r="BE89" s="36" t="s">
        <v>149</v>
      </c>
      <c r="BF89" s="36" t="s">
        <v>145</v>
      </c>
      <c r="BG89" s="36">
        <v>5</v>
      </c>
      <c r="BH89" s="37" t="s">
        <v>165</v>
      </c>
      <c r="BI89" s="37" t="s">
        <v>165</v>
      </c>
      <c r="BJ89" s="40">
        <v>3</v>
      </c>
      <c r="BK89" s="37" t="s">
        <v>140</v>
      </c>
      <c r="BL89" s="37" t="s">
        <v>140</v>
      </c>
      <c r="BM89" s="45">
        <v>0</v>
      </c>
      <c r="BN89" s="48">
        <f>MAX($BM89,$BJ89,$BG89,$BD89,$BA89,$AX89,$AU89,$AR89,$AO89,$AL89,$AI89)</f>
        <v>6</v>
      </c>
      <c r="BO89" s="64" t="s">
        <v>148</v>
      </c>
      <c r="BP89" s="188">
        <v>0</v>
      </c>
      <c r="BQ89" s="67" t="s">
        <v>153</v>
      </c>
      <c r="BR89" s="188">
        <v>8</v>
      </c>
      <c r="BS89" s="67" t="s">
        <v>172</v>
      </c>
      <c r="BT89" s="188">
        <v>2</v>
      </c>
      <c r="BU89" s="67" t="s">
        <v>153</v>
      </c>
      <c r="BV89" s="188">
        <v>8</v>
      </c>
      <c r="BW89" s="201">
        <f>SUM($BP89,$BR89,$BT89,$BV89)</f>
        <v>18</v>
      </c>
      <c r="BX89" s="39">
        <v>4</v>
      </c>
      <c r="BY89" s="40">
        <v>4</v>
      </c>
      <c r="BZ89" s="40">
        <v>2</v>
      </c>
      <c r="CA89" s="40">
        <v>2</v>
      </c>
      <c r="CB89" s="40">
        <v>1</v>
      </c>
      <c r="CC89" s="40">
        <v>2</v>
      </c>
      <c r="CD89" s="40">
        <v>3</v>
      </c>
      <c r="CE89" s="40">
        <v>3</v>
      </c>
      <c r="CF89" s="40">
        <v>5</v>
      </c>
      <c r="CG89" s="40">
        <v>3</v>
      </c>
      <c r="CH89" s="40">
        <v>1</v>
      </c>
      <c r="CI89" s="40" t="s">
        <v>147</v>
      </c>
      <c r="CJ89" s="40">
        <v>0</v>
      </c>
      <c r="CK89" s="40" t="s">
        <v>147</v>
      </c>
      <c r="CL89" s="40">
        <v>0</v>
      </c>
      <c r="CM89" s="40" t="s">
        <v>144</v>
      </c>
      <c r="CN89" s="40">
        <v>2</v>
      </c>
      <c r="CO89" s="40" t="s">
        <v>172</v>
      </c>
      <c r="CP89" s="40">
        <v>2</v>
      </c>
      <c r="CQ89" s="40" t="s">
        <v>146</v>
      </c>
      <c r="CR89" s="40">
        <v>10</v>
      </c>
      <c r="CS89" s="40" t="s">
        <v>166</v>
      </c>
      <c r="CT89" s="45">
        <v>2</v>
      </c>
      <c r="CU89" s="48">
        <f>SUM(CJ89,CL89,CN89,CP89,CR89,CT89)</f>
        <v>16</v>
      </c>
      <c r="CV89" s="41" t="s">
        <v>392</v>
      </c>
    </row>
    <row r="90" spans="1:100" s="50" customFormat="1" ht="24.95" customHeight="1">
      <c r="A90" s="511"/>
      <c r="B90" s="512"/>
      <c r="C90" s="530" t="s">
        <v>134</v>
      </c>
      <c r="D90" s="300" t="s">
        <v>134</v>
      </c>
      <c r="E90" s="533"/>
      <c r="F90" s="534"/>
      <c r="G90" s="53" t="s">
        <v>393</v>
      </c>
      <c r="H90" s="43" t="s">
        <v>394</v>
      </c>
      <c r="I90" s="33" t="s">
        <v>196</v>
      </c>
      <c r="J90" s="33"/>
      <c r="K90" s="34" t="s">
        <v>139</v>
      </c>
      <c r="L90" s="161"/>
      <c r="M90" s="166">
        <f>SUM(AF90+BN90)</f>
        <v>35</v>
      </c>
      <c r="N90" s="167">
        <f>BW90</f>
        <v>31</v>
      </c>
      <c r="O90" s="167">
        <f>CU90</f>
        <v>14</v>
      </c>
      <c r="P90" s="180" t="s">
        <v>140</v>
      </c>
      <c r="Q90" s="181">
        <v>0</v>
      </c>
      <c r="R90" s="181" t="s">
        <v>141</v>
      </c>
      <c r="S90" s="181">
        <v>0</v>
      </c>
      <c r="T90" s="181" t="s">
        <v>189</v>
      </c>
      <c r="U90" s="181">
        <v>3</v>
      </c>
      <c r="V90" s="181" t="s">
        <v>189</v>
      </c>
      <c r="W90" s="181">
        <v>3</v>
      </c>
      <c r="X90" s="181" t="s">
        <v>145</v>
      </c>
      <c r="Y90" s="181">
        <v>8</v>
      </c>
      <c r="Z90" s="181" t="s">
        <v>146</v>
      </c>
      <c r="AA90" s="181">
        <v>10</v>
      </c>
      <c r="AB90" s="181" t="s">
        <v>141</v>
      </c>
      <c r="AC90" s="181">
        <v>0</v>
      </c>
      <c r="AD90" s="181" t="s">
        <v>152</v>
      </c>
      <c r="AE90" s="181">
        <v>7</v>
      </c>
      <c r="AF90" s="211">
        <f>SUM(Q90,S90,U90,W90,Y90,AA90,AC90,AE90)</f>
        <v>31</v>
      </c>
      <c r="AG90" s="36" t="s">
        <v>175</v>
      </c>
      <c r="AH90" s="36" t="s">
        <v>173</v>
      </c>
      <c r="AI90" s="36">
        <v>4</v>
      </c>
      <c r="AJ90" s="36" t="s">
        <v>175</v>
      </c>
      <c r="AK90" s="36" t="s">
        <v>173</v>
      </c>
      <c r="AL90" s="36">
        <v>4</v>
      </c>
      <c r="AM90" s="37" t="s">
        <v>166</v>
      </c>
      <c r="AN90" s="37" t="s">
        <v>166</v>
      </c>
      <c r="AO90" s="46">
        <v>2</v>
      </c>
      <c r="AP90" s="37" t="s">
        <v>173</v>
      </c>
      <c r="AQ90" s="37" t="s">
        <v>166</v>
      </c>
      <c r="AR90" s="46">
        <v>3</v>
      </c>
      <c r="AS90" s="37" t="s">
        <v>140</v>
      </c>
      <c r="AT90" s="37" t="s">
        <v>140</v>
      </c>
      <c r="AU90" s="46">
        <v>0</v>
      </c>
      <c r="AV90" s="37" t="s">
        <v>166</v>
      </c>
      <c r="AW90" s="40" t="s">
        <v>140</v>
      </c>
      <c r="AX90" s="46">
        <v>1</v>
      </c>
      <c r="AY90" s="37" t="s">
        <v>173</v>
      </c>
      <c r="AZ90" s="37" t="s">
        <v>173</v>
      </c>
      <c r="BA90" s="46">
        <v>3</v>
      </c>
      <c r="BB90" s="37" t="s">
        <v>173</v>
      </c>
      <c r="BC90" s="37" t="s">
        <v>173</v>
      </c>
      <c r="BD90" s="46">
        <v>3</v>
      </c>
      <c r="BE90" s="36" t="s">
        <v>175</v>
      </c>
      <c r="BF90" s="36" t="s">
        <v>173</v>
      </c>
      <c r="BG90" s="36">
        <v>4</v>
      </c>
      <c r="BH90" s="37" t="s">
        <v>165</v>
      </c>
      <c r="BI90" s="37" t="s">
        <v>165</v>
      </c>
      <c r="BJ90" s="40">
        <v>3</v>
      </c>
      <c r="BK90" s="37" t="s">
        <v>140</v>
      </c>
      <c r="BL90" s="37" t="s">
        <v>140</v>
      </c>
      <c r="BM90" s="45">
        <v>0</v>
      </c>
      <c r="BN90" s="48">
        <f>MAX($BM90,$BJ90,$BG90,$BD90,$BA90,$AX90,$AU90,$AR90,$AO90,$AL90,$AI90)</f>
        <v>4</v>
      </c>
      <c r="BO90" s="64" t="s">
        <v>153</v>
      </c>
      <c r="BP90" s="188">
        <v>8</v>
      </c>
      <c r="BQ90" s="67" t="s">
        <v>153</v>
      </c>
      <c r="BR90" s="188">
        <v>8</v>
      </c>
      <c r="BS90" s="67" t="s">
        <v>163</v>
      </c>
      <c r="BT90" s="188">
        <v>7</v>
      </c>
      <c r="BU90" s="67" t="s">
        <v>153</v>
      </c>
      <c r="BV90" s="188">
        <v>8</v>
      </c>
      <c r="BW90" s="201">
        <f>SUM($BP90,$BR90,$BT90,$BV90)</f>
        <v>31</v>
      </c>
      <c r="BX90" s="39">
        <v>4</v>
      </c>
      <c r="BY90" s="40">
        <v>5</v>
      </c>
      <c r="BZ90" s="40">
        <v>3</v>
      </c>
      <c r="CA90" s="40">
        <v>2</v>
      </c>
      <c r="CB90" s="40">
        <v>2</v>
      </c>
      <c r="CC90" s="40">
        <v>2</v>
      </c>
      <c r="CD90" s="40">
        <v>4</v>
      </c>
      <c r="CE90" s="40">
        <v>4</v>
      </c>
      <c r="CF90" s="40">
        <v>5</v>
      </c>
      <c r="CG90" s="40">
        <v>3</v>
      </c>
      <c r="CH90" s="40">
        <v>1</v>
      </c>
      <c r="CI90" s="40" t="s">
        <v>147</v>
      </c>
      <c r="CJ90" s="40">
        <v>0</v>
      </c>
      <c r="CK90" s="40" t="s">
        <v>147</v>
      </c>
      <c r="CL90" s="40">
        <v>0</v>
      </c>
      <c r="CM90" s="40" t="s">
        <v>147</v>
      </c>
      <c r="CN90" s="40">
        <v>0</v>
      </c>
      <c r="CO90" s="40" t="s">
        <v>172</v>
      </c>
      <c r="CP90" s="40">
        <v>2</v>
      </c>
      <c r="CQ90" s="40" t="s">
        <v>146</v>
      </c>
      <c r="CR90" s="40">
        <v>10</v>
      </c>
      <c r="CS90" s="40" t="s">
        <v>166</v>
      </c>
      <c r="CT90" s="45">
        <v>2</v>
      </c>
      <c r="CU90" s="48">
        <f>SUM(CJ90,CL90,CN90,CP90,CR90,CT90)</f>
        <v>14</v>
      </c>
      <c r="CV90" s="41" t="s">
        <v>395</v>
      </c>
    </row>
    <row r="91" spans="1:100" s="50" customFormat="1" ht="24.75" customHeight="1">
      <c r="A91" s="511"/>
      <c r="B91" s="512"/>
      <c r="C91" s="511"/>
      <c r="D91" s="526"/>
      <c r="E91" s="543" t="s">
        <v>134</v>
      </c>
      <c r="F91" s="308" t="s">
        <v>134</v>
      </c>
      <c r="G91" s="53" t="s">
        <v>396</v>
      </c>
      <c r="H91" s="43" t="s">
        <v>397</v>
      </c>
      <c r="I91" s="33" t="s">
        <v>209</v>
      </c>
      <c r="J91" s="33"/>
      <c r="K91" s="34" t="s">
        <v>239</v>
      </c>
      <c r="L91" s="161"/>
      <c r="M91" s="166">
        <f>SUM(AF91+BN91)</f>
        <v>18</v>
      </c>
      <c r="N91" s="167">
        <f>BW91</f>
        <v>16</v>
      </c>
      <c r="O91" s="167">
        <f>CU91</f>
        <v>25</v>
      </c>
      <c r="P91" s="180" t="s">
        <v>140</v>
      </c>
      <c r="Q91" s="181">
        <v>0</v>
      </c>
      <c r="R91" s="181" t="s">
        <v>141</v>
      </c>
      <c r="S91" s="181">
        <v>0</v>
      </c>
      <c r="T91" s="61" t="s">
        <v>141</v>
      </c>
      <c r="U91" s="61">
        <v>0</v>
      </c>
      <c r="V91" s="61" t="s">
        <v>141</v>
      </c>
      <c r="W91" s="61">
        <v>0</v>
      </c>
      <c r="X91" s="181" t="s">
        <v>142</v>
      </c>
      <c r="Y91" s="181">
        <v>2</v>
      </c>
      <c r="Z91" s="181" t="s">
        <v>146</v>
      </c>
      <c r="AA91" s="181">
        <v>10</v>
      </c>
      <c r="AB91" s="181" t="s">
        <v>142</v>
      </c>
      <c r="AC91" s="181">
        <v>2</v>
      </c>
      <c r="AD91" s="181" t="s">
        <v>145</v>
      </c>
      <c r="AE91" s="181">
        <v>4</v>
      </c>
      <c r="AF91" s="211">
        <f>SUM(Q91,S91,U91,W91,Y91,AA91,AC91,AE91)</f>
        <v>18</v>
      </c>
      <c r="AG91" s="37" t="s">
        <v>398</v>
      </c>
      <c r="AH91" s="37" t="s">
        <v>398</v>
      </c>
      <c r="AI91" s="40"/>
      <c r="AJ91" s="37" t="s">
        <v>398</v>
      </c>
      <c r="AK91" s="37" t="s">
        <v>398</v>
      </c>
      <c r="AL91" s="40"/>
      <c r="AM91" s="37" t="s">
        <v>398</v>
      </c>
      <c r="AN91" s="37" t="s">
        <v>398</v>
      </c>
      <c r="AO91" s="46"/>
      <c r="AP91" s="37" t="s">
        <v>398</v>
      </c>
      <c r="AQ91" s="37" t="s">
        <v>398</v>
      </c>
      <c r="AR91" s="46"/>
      <c r="AS91" s="37" t="s">
        <v>398</v>
      </c>
      <c r="AT91" s="37" t="s">
        <v>398</v>
      </c>
      <c r="AU91" s="46"/>
      <c r="AV91" s="37" t="s">
        <v>398</v>
      </c>
      <c r="AW91" s="40" t="s">
        <v>398</v>
      </c>
      <c r="AX91" s="46"/>
      <c r="AY91" s="37" t="s">
        <v>398</v>
      </c>
      <c r="AZ91" s="37" t="s">
        <v>398</v>
      </c>
      <c r="BA91" s="46"/>
      <c r="BB91" s="37" t="s">
        <v>398</v>
      </c>
      <c r="BC91" s="37" t="s">
        <v>398</v>
      </c>
      <c r="BD91" s="46"/>
      <c r="BE91" s="37" t="s">
        <v>398</v>
      </c>
      <c r="BF91" s="37" t="s">
        <v>398</v>
      </c>
      <c r="BG91" s="46"/>
      <c r="BH91" s="37" t="s">
        <v>398</v>
      </c>
      <c r="BI91" s="37" t="s">
        <v>398</v>
      </c>
      <c r="BJ91" s="40"/>
      <c r="BK91" s="37" t="s">
        <v>398</v>
      </c>
      <c r="BL91" s="37" t="s">
        <v>398</v>
      </c>
      <c r="BM91" s="45"/>
      <c r="BN91" s="48">
        <f>MAX($BM91,$BJ91,$BG91,$BD91,$BA91,$AX91,$AU91,$AR91,$AO91,$AL91,$AI91)</f>
        <v>0</v>
      </c>
      <c r="BO91" s="64" t="s">
        <v>148</v>
      </c>
      <c r="BP91" s="188">
        <v>0</v>
      </c>
      <c r="BQ91" s="67" t="s">
        <v>150</v>
      </c>
      <c r="BR91" s="188">
        <v>6</v>
      </c>
      <c r="BS91" s="67" t="s">
        <v>148</v>
      </c>
      <c r="BT91" s="188">
        <v>4</v>
      </c>
      <c r="BU91" s="67" t="s">
        <v>150</v>
      </c>
      <c r="BV91" s="188">
        <v>6</v>
      </c>
      <c r="BW91" s="201">
        <f>SUM($BP91,$BR91,$BT91,$BV91)</f>
        <v>16</v>
      </c>
      <c r="BX91" s="39"/>
      <c r="BY91" s="40"/>
      <c r="BZ91" s="40"/>
      <c r="CA91" s="40"/>
      <c r="CB91" s="40"/>
      <c r="CC91" s="40"/>
      <c r="CD91" s="40"/>
      <c r="CE91" s="40"/>
      <c r="CF91" s="40"/>
      <c r="CG91" s="40"/>
      <c r="CH91" s="40"/>
      <c r="CI91" s="40" t="s">
        <v>145</v>
      </c>
      <c r="CJ91" s="40">
        <v>1</v>
      </c>
      <c r="CK91" s="40" t="s">
        <v>150</v>
      </c>
      <c r="CL91" s="40">
        <v>7</v>
      </c>
      <c r="CM91" s="40" t="s">
        <v>148</v>
      </c>
      <c r="CN91" s="40">
        <v>5</v>
      </c>
      <c r="CO91" s="40" t="s">
        <v>145</v>
      </c>
      <c r="CP91" s="40">
        <v>0</v>
      </c>
      <c r="CQ91" s="40" t="s">
        <v>146</v>
      </c>
      <c r="CR91" s="40">
        <v>10</v>
      </c>
      <c r="CS91" s="40" t="s">
        <v>147</v>
      </c>
      <c r="CT91" s="45">
        <v>2</v>
      </c>
      <c r="CU91" s="48">
        <f>SUM(CJ91,CL91,CN91,CP91,CR91,CT91)</f>
        <v>25</v>
      </c>
      <c r="CV91" s="41" t="s">
        <v>399</v>
      </c>
    </row>
    <row r="92" spans="1:100" s="50" customFormat="1" ht="24.95" customHeight="1">
      <c r="A92" s="511"/>
      <c r="B92" s="512"/>
      <c r="C92" s="511"/>
      <c r="D92" s="526"/>
      <c r="E92" s="543" t="s">
        <v>134</v>
      </c>
      <c r="F92" s="308" t="s">
        <v>134</v>
      </c>
      <c r="G92" s="547" t="s">
        <v>400</v>
      </c>
      <c r="H92" s="548" t="s">
        <v>401</v>
      </c>
      <c r="I92" s="549" t="s">
        <v>209</v>
      </c>
      <c r="J92" s="550"/>
      <c r="K92" s="34" t="s">
        <v>239</v>
      </c>
      <c r="L92" s="161"/>
      <c r="M92" s="166">
        <v>0</v>
      </c>
      <c r="N92" s="167">
        <v>0</v>
      </c>
      <c r="O92" s="167">
        <f>CU92</f>
        <v>22</v>
      </c>
      <c r="P92" s="183"/>
      <c r="Q92" s="181">
        <v>0</v>
      </c>
      <c r="R92" s="61" t="s">
        <v>141</v>
      </c>
      <c r="S92" s="61">
        <v>0</v>
      </c>
      <c r="T92" s="181"/>
      <c r="U92" s="181"/>
      <c r="V92" s="181"/>
      <c r="W92" s="181"/>
      <c r="X92" s="181"/>
      <c r="Y92" s="181"/>
      <c r="Z92" s="181"/>
      <c r="AA92" s="181"/>
      <c r="AB92" s="181"/>
      <c r="AC92" s="181"/>
      <c r="AD92" s="181"/>
      <c r="AE92" s="181"/>
      <c r="AF92" s="211">
        <v>0</v>
      </c>
      <c r="AG92" s="37" t="s">
        <v>398</v>
      </c>
      <c r="AH92" s="37" t="s">
        <v>398</v>
      </c>
      <c r="AI92" s="40"/>
      <c r="AJ92" s="37" t="s">
        <v>398</v>
      </c>
      <c r="AK92" s="37" t="s">
        <v>398</v>
      </c>
      <c r="AL92" s="40"/>
      <c r="AM92" s="37" t="s">
        <v>398</v>
      </c>
      <c r="AN92" s="37" t="s">
        <v>398</v>
      </c>
      <c r="AO92" s="46"/>
      <c r="AP92" s="37" t="s">
        <v>398</v>
      </c>
      <c r="AQ92" s="37" t="s">
        <v>398</v>
      </c>
      <c r="AR92" s="46"/>
      <c r="AS92" s="37" t="s">
        <v>398</v>
      </c>
      <c r="AT92" s="37" t="s">
        <v>398</v>
      </c>
      <c r="AU92" s="46"/>
      <c r="AV92" s="37" t="s">
        <v>398</v>
      </c>
      <c r="AW92" s="40" t="s">
        <v>398</v>
      </c>
      <c r="AX92" s="46"/>
      <c r="AY92" s="37" t="s">
        <v>398</v>
      </c>
      <c r="AZ92" s="37" t="s">
        <v>398</v>
      </c>
      <c r="BA92" s="46"/>
      <c r="BB92" s="37" t="s">
        <v>398</v>
      </c>
      <c r="BC92" s="37" t="s">
        <v>398</v>
      </c>
      <c r="BD92" s="46"/>
      <c r="BE92" s="37" t="s">
        <v>398</v>
      </c>
      <c r="BF92" s="37" t="s">
        <v>398</v>
      </c>
      <c r="BG92" s="46"/>
      <c r="BH92" s="37" t="s">
        <v>398</v>
      </c>
      <c r="BI92" s="37" t="s">
        <v>398</v>
      </c>
      <c r="BJ92" s="40"/>
      <c r="BK92" s="37" t="s">
        <v>398</v>
      </c>
      <c r="BL92" s="37" t="s">
        <v>398</v>
      </c>
      <c r="BM92" s="45"/>
      <c r="BN92" s="48">
        <v>0</v>
      </c>
      <c r="BO92" s="64"/>
      <c r="BP92" s="188">
        <v>0</v>
      </c>
      <c r="BQ92" s="67"/>
      <c r="BR92" s="188">
        <v>0</v>
      </c>
      <c r="BS92" s="67"/>
      <c r="BT92" s="188">
        <v>0</v>
      </c>
      <c r="BU92" s="67"/>
      <c r="BV92" s="188">
        <v>0</v>
      </c>
      <c r="BW92" s="201">
        <v>0</v>
      </c>
      <c r="BX92" s="39"/>
      <c r="BY92" s="40"/>
      <c r="BZ92" s="40"/>
      <c r="CA92" s="40"/>
      <c r="CB92" s="40"/>
      <c r="CC92" s="40"/>
      <c r="CD92" s="40"/>
      <c r="CE92" s="40"/>
      <c r="CF92" s="40"/>
      <c r="CG92" s="40"/>
      <c r="CH92" s="40"/>
      <c r="CI92" s="554" t="s">
        <v>144</v>
      </c>
      <c r="CJ92" s="40">
        <v>1</v>
      </c>
      <c r="CK92" s="554" t="s">
        <v>150</v>
      </c>
      <c r="CL92" s="40">
        <v>7</v>
      </c>
      <c r="CM92" s="554" t="s">
        <v>165</v>
      </c>
      <c r="CN92" s="40">
        <v>3</v>
      </c>
      <c r="CO92" s="40" t="s">
        <v>145</v>
      </c>
      <c r="CP92" s="40">
        <v>0</v>
      </c>
      <c r="CQ92" s="40" t="s">
        <v>146</v>
      </c>
      <c r="CR92" s="40">
        <v>10</v>
      </c>
      <c r="CS92" s="40" t="s">
        <v>402</v>
      </c>
      <c r="CT92" s="45">
        <v>1</v>
      </c>
      <c r="CU92" s="48">
        <f>SUM(CJ92,CL92,CN92,CP92,CR92,CT92)</f>
        <v>22</v>
      </c>
      <c r="CV92" s="41"/>
    </row>
    <row r="93" spans="1:100" s="50" customFormat="1" ht="24.75" customHeight="1">
      <c r="A93" s="511"/>
      <c r="B93" s="512"/>
      <c r="C93" s="511"/>
      <c r="D93" s="526"/>
      <c r="E93" s="543" t="s">
        <v>134</v>
      </c>
      <c r="F93" s="308" t="s">
        <v>134</v>
      </c>
      <c r="G93" s="53" t="s">
        <v>403</v>
      </c>
      <c r="H93" s="43" t="s">
        <v>404</v>
      </c>
      <c r="I93" s="33" t="s">
        <v>206</v>
      </c>
      <c r="J93" s="33"/>
      <c r="K93" s="34" t="s">
        <v>239</v>
      </c>
      <c r="L93" s="164"/>
      <c r="M93" s="166">
        <f>SUM(AF93+BN93)</f>
        <v>14</v>
      </c>
      <c r="N93" s="167">
        <f>BW93</f>
        <v>16</v>
      </c>
      <c r="O93" s="167">
        <f>CU93</f>
        <v>26</v>
      </c>
      <c r="P93" s="183" t="s">
        <v>140</v>
      </c>
      <c r="Q93" s="181">
        <v>0</v>
      </c>
      <c r="R93" s="181" t="s">
        <v>141</v>
      </c>
      <c r="S93" s="181">
        <v>0</v>
      </c>
      <c r="T93" s="181" t="s">
        <v>170</v>
      </c>
      <c r="U93" s="181">
        <v>1</v>
      </c>
      <c r="V93" s="181" t="s">
        <v>170</v>
      </c>
      <c r="W93" s="181">
        <v>1</v>
      </c>
      <c r="X93" s="181" t="s">
        <v>142</v>
      </c>
      <c r="Y93" s="181">
        <v>2</v>
      </c>
      <c r="Z93" s="181" t="s">
        <v>145</v>
      </c>
      <c r="AA93" s="181">
        <v>4</v>
      </c>
      <c r="AB93" s="181" t="s">
        <v>170</v>
      </c>
      <c r="AC93" s="181">
        <v>1</v>
      </c>
      <c r="AD93" s="181" t="s">
        <v>147</v>
      </c>
      <c r="AE93" s="181">
        <v>0</v>
      </c>
      <c r="AF93" s="211">
        <f>SUM(Q93,S93,U93,W93,Y93,AA93,AC93,AE93)</f>
        <v>9</v>
      </c>
      <c r="AG93" s="37" t="s">
        <v>145</v>
      </c>
      <c r="AH93" s="37" t="s">
        <v>166</v>
      </c>
      <c r="AI93" s="40">
        <v>3</v>
      </c>
      <c r="AJ93" s="37" t="s">
        <v>166</v>
      </c>
      <c r="AK93" s="37" t="s">
        <v>166</v>
      </c>
      <c r="AL93" s="46">
        <v>2</v>
      </c>
      <c r="AM93" s="37" t="s">
        <v>166</v>
      </c>
      <c r="AN93" s="37" t="s">
        <v>166</v>
      </c>
      <c r="AO93" s="46">
        <v>2</v>
      </c>
      <c r="AP93" s="37" t="s">
        <v>173</v>
      </c>
      <c r="AQ93" s="37" t="s">
        <v>140</v>
      </c>
      <c r="AR93" s="46">
        <v>2</v>
      </c>
      <c r="AS93" s="36" t="s">
        <v>172</v>
      </c>
      <c r="AT93" s="36" t="s">
        <v>173</v>
      </c>
      <c r="AU93" s="36">
        <v>4</v>
      </c>
      <c r="AV93" s="37" t="s">
        <v>166</v>
      </c>
      <c r="AW93" s="40" t="s">
        <v>161</v>
      </c>
      <c r="AX93" s="46">
        <v>2</v>
      </c>
      <c r="AY93" s="36" t="s">
        <v>172</v>
      </c>
      <c r="AZ93" s="36" t="s">
        <v>173</v>
      </c>
      <c r="BA93" s="36">
        <v>4</v>
      </c>
      <c r="BB93" s="37" t="s">
        <v>173</v>
      </c>
      <c r="BC93" s="37" t="s">
        <v>173</v>
      </c>
      <c r="BD93" s="46">
        <v>3</v>
      </c>
      <c r="BE93" s="36" t="s">
        <v>148</v>
      </c>
      <c r="BF93" s="36" t="s">
        <v>172</v>
      </c>
      <c r="BG93" s="36">
        <v>5</v>
      </c>
      <c r="BH93" s="37" t="s">
        <v>166</v>
      </c>
      <c r="BI93" s="37" t="s">
        <v>166</v>
      </c>
      <c r="BJ93" s="40">
        <v>2</v>
      </c>
      <c r="BK93" s="37" t="s">
        <v>145</v>
      </c>
      <c r="BL93" s="37" t="s">
        <v>145</v>
      </c>
      <c r="BM93" s="45">
        <v>3</v>
      </c>
      <c r="BN93" s="48">
        <f>MAX($BM93,$BJ93,$BG93,$BD93,$BA93,$AX93,$AU93,$AR93,$AO93,$AL93,$AI93)</f>
        <v>5</v>
      </c>
      <c r="BO93" s="64" t="s">
        <v>148</v>
      </c>
      <c r="BP93" s="188">
        <v>0</v>
      </c>
      <c r="BQ93" s="67" t="s">
        <v>143</v>
      </c>
      <c r="BR93" s="188">
        <v>5</v>
      </c>
      <c r="BS93" s="67" t="s">
        <v>148</v>
      </c>
      <c r="BT93" s="188">
        <v>4</v>
      </c>
      <c r="BU93" s="67" t="s">
        <v>163</v>
      </c>
      <c r="BV93" s="188">
        <v>7</v>
      </c>
      <c r="BW93" s="201">
        <f>SUM($BP93,$BR93,$BT93,$BV93)</f>
        <v>16</v>
      </c>
      <c r="BX93" s="39">
        <v>6</v>
      </c>
      <c r="BY93" s="40">
        <v>5</v>
      </c>
      <c r="BZ93" s="40">
        <v>3</v>
      </c>
      <c r="CA93" s="40">
        <v>4</v>
      </c>
      <c r="CB93" s="40">
        <v>6</v>
      </c>
      <c r="CC93" s="40">
        <v>2</v>
      </c>
      <c r="CD93" s="40">
        <v>7</v>
      </c>
      <c r="CE93" s="40">
        <v>3</v>
      </c>
      <c r="CF93" s="40">
        <v>3</v>
      </c>
      <c r="CG93" s="40">
        <v>5</v>
      </c>
      <c r="CH93" s="40">
        <v>2</v>
      </c>
      <c r="CI93" s="40" t="s">
        <v>147</v>
      </c>
      <c r="CJ93" s="40">
        <v>0</v>
      </c>
      <c r="CK93" s="40" t="s">
        <v>164</v>
      </c>
      <c r="CL93" s="40">
        <v>5</v>
      </c>
      <c r="CM93" s="40" t="s">
        <v>152</v>
      </c>
      <c r="CN93" s="40">
        <v>7</v>
      </c>
      <c r="CO93" s="40" t="s">
        <v>172</v>
      </c>
      <c r="CP93" s="40">
        <v>2</v>
      </c>
      <c r="CQ93" s="40" t="s">
        <v>146</v>
      </c>
      <c r="CR93" s="40">
        <v>10</v>
      </c>
      <c r="CS93" s="40" t="s">
        <v>166</v>
      </c>
      <c r="CT93" s="45">
        <v>2</v>
      </c>
      <c r="CU93" s="48">
        <f>SUM(CJ93,CL93,CN93,CP93,CR93,CT93)</f>
        <v>26</v>
      </c>
      <c r="CV93" s="41" t="s">
        <v>405</v>
      </c>
    </row>
    <row r="94" spans="1:100" s="32" customFormat="1" ht="24.95" customHeight="1">
      <c r="A94" s="511"/>
      <c r="B94" s="512"/>
      <c r="C94" s="530" t="s">
        <v>134</v>
      </c>
      <c r="D94" s="300" t="s">
        <v>134</v>
      </c>
      <c r="E94" s="533"/>
      <c r="F94" s="537"/>
      <c r="G94" s="53" t="s">
        <v>406</v>
      </c>
      <c r="H94" s="43" t="s">
        <v>407</v>
      </c>
      <c r="I94" s="33" t="s">
        <v>181</v>
      </c>
      <c r="J94" s="33"/>
      <c r="K94" s="34" t="s">
        <v>139</v>
      </c>
      <c r="L94" s="161" t="s">
        <v>134</v>
      </c>
      <c r="M94" s="166">
        <f>SUM(AF94+BN94)</f>
        <v>34</v>
      </c>
      <c r="N94" s="167">
        <f>BW94</f>
        <v>29</v>
      </c>
      <c r="O94" s="167">
        <f>CU94</f>
        <v>10</v>
      </c>
      <c r="P94" s="183" t="s">
        <v>140</v>
      </c>
      <c r="Q94" s="181">
        <v>0</v>
      </c>
      <c r="R94" s="181" t="s">
        <v>142</v>
      </c>
      <c r="S94" s="181">
        <v>2</v>
      </c>
      <c r="T94" s="181" t="s">
        <v>144</v>
      </c>
      <c r="U94" s="181">
        <v>7</v>
      </c>
      <c r="V94" s="181" t="s">
        <v>145</v>
      </c>
      <c r="W94" s="181">
        <v>7</v>
      </c>
      <c r="X94" s="61" t="s">
        <v>142</v>
      </c>
      <c r="Y94" s="61">
        <v>2</v>
      </c>
      <c r="Z94" s="181" t="s">
        <v>150</v>
      </c>
      <c r="AA94" s="181">
        <v>9</v>
      </c>
      <c r="AB94" s="181" t="s">
        <v>142</v>
      </c>
      <c r="AC94" s="181">
        <v>2</v>
      </c>
      <c r="AD94" s="181" t="s">
        <v>147</v>
      </c>
      <c r="AE94" s="181">
        <v>0</v>
      </c>
      <c r="AF94" s="211">
        <f>SUM(Q94,S94,U94,W94,Y94,AA94,AC94,AE94)</f>
        <v>29</v>
      </c>
      <c r="AG94" s="37" t="s">
        <v>145</v>
      </c>
      <c r="AH94" s="37" t="s">
        <v>145</v>
      </c>
      <c r="AI94" s="40">
        <v>3</v>
      </c>
      <c r="AJ94" s="37" t="s">
        <v>145</v>
      </c>
      <c r="AK94" s="37" t="s">
        <v>145</v>
      </c>
      <c r="AL94" s="40">
        <v>3</v>
      </c>
      <c r="AM94" s="37" t="s">
        <v>145</v>
      </c>
      <c r="AN94" s="37" t="s">
        <v>145</v>
      </c>
      <c r="AO94" s="46">
        <v>3</v>
      </c>
      <c r="AP94" s="37" t="s">
        <v>145</v>
      </c>
      <c r="AQ94" s="37" t="s">
        <v>145</v>
      </c>
      <c r="AR94" s="46">
        <v>3</v>
      </c>
      <c r="AS94" s="37" t="s">
        <v>145</v>
      </c>
      <c r="AT94" s="37" t="s">
        <v>145</v>
      </c>
      <c r="AU94" s="46">
        <v>3</v>
      </c>
      <c r="AV94" s="37" t="s">
        <v>147</v>
      </c>
      <c r="AW94" s="40" t="s">
        <v>147</v>
      </c>
      <c r="AX94" s="46">
        <v>1</v>
      </c>
      <c r="AY94" s="37" t="s">
        <v>145</v>
      </c>
      <c r="AZ94" s="37" t="s">
        <v>145</v>
      </c>
      <c r="BA94" s="46">
        <v>3</v>
      </c>
      <c r="BB94" s="37" t="s">
        <v>140</v>
      </c>
      <c r="BC94" s="37" t="s">
        <v>140</v>
      </c>
      <c r="BD94" s="46">
        <v>0</v>
      </c>
      <c r="BE94" s="36" t="s">
        <v>148</v>
      </c>
      <c r="BF94" s="36" t="s">
        <v>148</v>
      </c>
      <c r="BG94" s="36">
        <v>5</v>
      </c>
      <c r="BH94" s="37" t="s">
        <v>147</v>
      </c>
      <c r="BI94" s="37" t="s">
        <v>147</v>
      </c>
      <c r="BJ94" s="40">
        <v>1</v>
      </c>
      <c r="BK94" s="37" t="s">
        <v>140</v>
      </c>
      <c r="BL94" s="37" t="s">
        <v>140</v>
      </c>
      <c r="BM94" s="45">
        <v>0</v>
      </c>
      <c r="BN94" s="48">
        <f>MAX($BM94,$BJ94,$BG94,$BD94,$BA94,$AX94,$AU94,$AR94,$AO94,$AL94,$AI94)</f>
        <v>5</v>
      </c>
      <c r="BO94" s="64" t="s">
        <v>150</v>
      </c>
      <c r="BP94" s="188">
        <v>5</v>
      </c>
      <c r="BQ94" s="67" t="s">
        <v>146</v>
      </c>
      <c r="BR94" s="188">
        <v>10</v>
      </c>
      <c r="BS94" s="67" t="s">
        <v>148</v>
      </c>
      <c r="BT94" s="188">
        <v>4</v>
      </c>
      <c r="BU94" s="67" t="s">
        <v>146</v>
      </c>
      <c r="BV94" s="188">
        <v>10</v>
      </c>
      <c r="BW94" s="201">
        <f>SUM($BP94,$BR94,$BT94,$BV94)</f>
        <v>29</v>
      </c>
      <c r="BX94" s="39">
        <v>1</v>
      </c>
      <c r="BY94" s="40">
        <v>1</v>
      </c>
      <c r="BZ94" s="40">
        <v>1</v>
      </c>
      <c r="CA94" s="40">
        <v>1</v>
      </c>
      <c r="CB94" s="40">
        <v>1</v>
      </c>
      <c r="CC94" s="40">
        <v>1</v>
      </c>
      <c r="CD94" s="40">
        <v>1</v>
      </c>
      <c r="CE94" s="40">
        <v>1</v>
      </c>
      <c r="CF94" s="40">
        <v>1</v>
      </c>
      <c r="CG94" s="40">
        <v>1</v>
      </c>
      <c r="CH94" s="40"/>
      <c r="CI94" s="40" t="s">
        <v>147</v>
      </c>
      <c r="CJ94" s="40">
        <v>0</v>
      </c>
      <c r="CK94" s="40" t="s">
        <v>147</v>
      </c>
      <c r="CL94" s="40">
        <v>0</v>
      </c>
      <c r="CM94" s="40" t="s">
        <v>147</v>
      </c>
      <c r="CN94" s="40">
        <v>0</v>
      </c>
      <c r="CO94" s="40" t="s">
        <v>145</v>
      </c>
      <c r="CP94" s="40">
        <v>0</v>
      </c>
      <c r="CQ94" s="40" t="s">
        <v>146</v>
      </c>
      <c r="CR94" s="40">
        <v>10</v>
      </c>
      <c r="CS94" s="40" t="s">
        <v>140</v>
      </c>
      <c r="CT94" s="45">
        <v>0</v>
      </c>
      <c r="CU94" s="48">
        <f>SUM(CJ94,CL94,CN94,CP94,CR94,CT94)</f>
        <v>10</v>
      </c>
      <c r="CV94" s="41"/>
    </row>
    <row r="95" spans="1:100" s="32" customFormat="1" ht="24.95" customHeight="1">
      <c r="A95" s="514"/>
      <c r="B95" s="512"/>
      <c r="C95" s="511"/>
      <c r="D95" s="526"/>
      <c r="E95" s="535"/>
      <c r="F95" s="537"/>
      <c r="G95" s="53" t="s">
        <v>408</v>
      </c>
      <c r="H95" s="43" t="s">
        <v>409</v>
      </c>
      <c r="I95" s="33" t="s">
        <v>209</v>
      </c>
      <c r="J95" s="33"/>
      <c r="K95" s="34" t="s">
        <v>139</v>
      </c>
      <c r="L95" s="161"/>
      <c r="M95" s="166">
        <f>SUM(AF95+BN95)</f>
        <v>37</v>
      </c>
      <c r="N95" s="167">
        <f>BW95</f>
        <v>24</v>
      </c>
      <c r="O95" s="167">
        <f>CU95</f>
        <v>10</v>
      </c>
      <c r="P95" s="183" t="s">
        <v>140</v>
      </c>
      <c r="Q95" s="181">
        <v>0</v>
      </c>
      <c r="R95" s="181" t="s">
        <v>140</v>
      </c>
      <c r="S95" s="181">
        <v>6</v>
      </c>
      <c r="T95" s="61" t="s">
        <v>147</v>
      </c>
      <c r="U95" s="61">
        <v>6</v>
      </c>
      <c r="V95" s="61" t="s">
        <v>140</v>
      </c>
      <c r="W95" s="61">
        <v>4</v>
      </c>
      <c r="X95" s="61" t="s">
        <v>140</v>
      </c>
      <c r="Y95" s="61">
        <v>6</v>
      </c>
      <c r="Z95" s="181" t="s">
        <v>148</v>
      </c>
      <c r="AA95" s="181">
        <v>7</v>
      </c>
      <c r="AB95" s="181" t="s">
        <v>142</v>
      </c>
      <c r="AC95" s="181">
        <v>2</v>
      </c>
      <c r="AD95" s="181" t="s">
        <v>147</v>
      </c>
      <c r="AE95" s="181">
        <v>0</v>
      </c>
      <c r="AF95" s="211">
        <f>SUM(Q95,S95,U95,W95,Y95,AA95,AC95,AE95)</f>
        <v>31</v>
      </c>
      <c r="AG95" s="35" t="s">
        <v>149</v>
      </c>
      <c r="AH95" s="35" t="s">
        <v>145</v>
      </c>
      <c r="AI95" s="36">
        <v>5</v>
      </c>
      <c r="AJ95" s="37" t="s">
        <v>152</v>
      </c>
      <c r="AK95" s="37" t="s">
        <v>148</v>
      </c>
      <c r="AL95" s="46">
        <v>6</v>
      </c>
      <c r="AM95" s="37" t="s">
        <v>145</v>
      </c>
      <c r="AN95" s="37" t="s">
        <v>144</v>
      </c>
      <c r="AO95" s="46">
        <v>3</v>
      </c>
      <c r="AP95" s="37" t="s">
        <v>145</v>
      </c>
      <c r="AQ95" s="37" t="s">
        <v>145</v>
      </c>
      <c r="AR95" s="46">
        <v>3</v>
      </c>
      <c r="AS95" s="37" t="s">
        <v>165</v>
      </c>
      <c r="AT95" s="37" t="s">
        <v>165</v>
      </c>
      <c r="AU95" s="46">
        <v>3</v>
      </c>
      <c r="AV95" s="37" t="s">
        <v>144</v>
      </c>
      <c r="AW95" s="40" t="s">
        <v>144</v>
      </c>
      <c r="AX95" s="46">
        <v>2</v>
      </c>
      <c r="AY95" s="37" t="s">
        <v>172</v>
      </c>
      <c r="AZ95" s="37" t="s">
        <v>172</v>
      </c>
      <c r="BA95" s="46">
        <v>4</v>
      </c>
      <c r="BB95" s="37" t="s">
        <v>165</v>
      </c>
      <c r="BC95" s="37" t="s">
        <v>165</v>
      </c>
      <c r="BD95" s="46">
        <v>3</v>
      </c>
      <c r="BE95" s="36" t="s">
        <v>148</v>
      </c>
      <c r="BF95" s="36" t="s">
        <v>148</v>
      </c>
      <c r="BG95" s="36">
        <v>5</v>
      </c>
      <c r="BH95" s="37" t="s">
        <v>147</v>
      </c>
      <c r="BI95" s="37" t="s">
        <v>147</v>
      </c>
      <c r="BJ95" s="40">
        <v>1</v>
      </c>
      <c r="BK95" s="37" t="s">
        <v>161</v>
      </c>
      <c r="BL95" s="37" t="s">
        <v>161</v>
      </c>
      <c r="BM95" s="52">
        <v>1</v>
      </c>
      <c r="BN95" s="48">
        <f>MAX($BM95,$BJ95,$BG95,$BD95,$BA95,$AX95,$AU95,$AR95,$AO95,$AL95,$AI95)</f>
        <v>6</v>
      </c>
      <c r="BO95" s="64" t="s">
        <v>148</v>
      </c>
      <c r="BP95" s="188">
        <v>0</v>
      </c>
      <c r="BQ95" s="67" t="s">
        <v>146</v>
      </c>
      <c r="BR95" s="188">
        <v>10</v>
      </c>
      <c r="BS95" s="67" t="s">
        <v>148</v>
      </c>
      <c r="BT95" s="188">
        <v>4</v>
      </c>
      <c r="BU95" s="67" t="s">
        <v>146</v>
      </c>
      <c r="BV95" s="188">
        <v>10</v>
      </c>
      <c r="BW95" s="201">
        <f>SUM($BP95,$BR95,$BT95,$BV95)</f>
        <v>24</v>
      </c>
      <c r="BX95" s="39">
        <v>1</v>
      </c>
      <c r="BY95" s="40">
        <v>1</v>
      </c>
      <c r="BZ95" s="40">
        <v>1</v>
      </c>
      <c r="CA95" s="40">
        <v>1</v>
      </c>
      <c r="CB95" s="40">
        <v>1</v>
      </c>
      <c r="CC95" s="40">
        <v>1</v>
      </c>
      <c r="CD95" s="40">
        <v>1</v>
      </c>
      <c r="CE95" s="40">
        <v>1</v>
      </c>
      <c r="CF95" s="40">
        <v>1</v>
      </c>
      <c r="CG95" s="40">
        <v>1</v>
      </c>
      <c r="CH95" s="40">
        <v>1</v>
      </c>
      <c r="CI95" s="40" t="s">
        <v>147</v>
      </c>
      <c r="CJ95" s="40">
        <v>0</v>
      </c>
      <c r="CK95" s="40" t="s">
        <v>147</v>
      </c>
      <c r="CL95" s="40">
        <v>0</v>
      </c>
      <c r="CM95" s="40" t="s">
        <v>147</v>
      </c>
      <c r="CN95" s="40">
        <v>0</v>
      </c>
      <c r="CO95" s="40" t="s">
        <v>145</v>
      </c>
      <c r="CP95" s="40">
        <v>0</v>
      </c>
      <c r="CQ95" s="40" t="s">
        <v>146</v>
      </c>
      <c r="CR95" s="40">
        <v>10</v>
      </c>
      <c r="CS95" s="40" t="s">
        <v>140</v>
      </c>
      <c r="CT95" s="45">
        <v>0</v>
      </c>
      <c r="CU95" s="48">
        <f>SUM(CJ95,CL95,CN95,CP95,CR95,CT95)</f>
        <v>10</v>
      </c>
      <c r="CV95" s="41" t="s">
        <v>410</v>
      </c>
    </row>
    <row r="96" spans="1:100" s="32" customFormat="1" ht="24.95" customHeight="1">
      <c r="A96" s="511"/>
      <c r="B96" s="512"/>
      <c r="C96" s="511"/>
      <c r="D96" s="526"/>
      <c r="E96" s="535"/>
      <c r="F96" s="537"/>
      <c r="G96" s="53" t="s">
        <v>411</v>
      </c>
      <c r="H96" s="43" t="s">
        <v>412</v>
      </c>
      <c r="I96" s="33" t="s">
        <v>209</v>
      </c>
      <c r="J96" s="33"/>
      <c r="K96" s="34" t="s">
        <v>139</v>
      </c>
      <c r="L96" s="163"/>
      <c r="M96" s="166">
        <f>SUM(AF96+BN96)</f>
        <v>35</v>
      </c>
      <c r="N96" s="167">
        <f>BW96</f>
        <v>26</v>
      </c>
      <c r="O96" s="167">
        <f>CU96</f>
        <v>10</v>
      </c>
      <c r="P96" s="183" t="s">
        <v>140</v>
      </c>
      <c r="Q96" s="181">
        <v>0</v>
      </c>
      <c r="R96" s="179" t="s">
        <v>142</v>
      </c>
      <c r="S96" s="179">
        <v>2</v>
      </c>
      <c r="T96" s="181" t="s">
        <v>144</v>
      </c>
      <c r="U96" s="181">
        <v>7</v>
      </c>
      <c r="V96" s="181" t="s">
        <v>145</v>
      </c>
      <c r="W96" s="181">
        <v>7</v>
      </c>
      <c r="X96" s="179" t="s">
        <v>142</v>
      </c>
      <c r="Y96" s="179">
        <v>2</v>
      </c>
      <c r="Z96" s="181" t="s">
        <v>150</v>
      </c>
      <c r="AA96" s="181">
        <v>9</v>
      </c>
      <c r="AB96" s="181" t="s">
        <v>142</v>
      </c>
      <c r="AC96" s="181">
        <v>2</v>
      </c>
      <c r="AD96" s="181" t="s">
        <v>147</v>
      </c>
      <c r="AE96" s="181">
        <v>0</v>
      </c>
      <c r="AF96" s="211">
        <f>SUM(Q96,S96,U96,W96,Y96,AA96,AC96,AE96)</f>
        <v>29</v>
      </c>
      <c r="AG96" s="36" t="s">
        <v>149</v>
      </c>
      <c r="AH96" s="36" t="s">
        <v>145</v>
      </c>
      <c r="AI96" s="36">
        <v>5</v>
      </c>
      <c r="AJ96" s="36" t="s">
        <v>152</v>
      </c>
      <c r="AK96" s="36" t="s">
        <v>172</v>
      </c>
      <c r="AL96" s="36">
        <v>6</v>
      </c>
      <c r="AM96" s="37" t="s">
        <v>145</v>
      </c>
      <c r="AN96" s="37" t="s">
        <v>144</v>
      </c>
      <c r="AO96" s="46">
        <v>3</v>
      </c>
      <c r="AP96" s="37" t="s">
        <v>145</v>
      </c>
      <c r="AQ96" s="37" t="s">
        <v>145</v>
      </c>
      <c r="AR96" s="46">
        <v>3</v>
      </c>
      <c r="AS96" s="37" t="s">
        <v>165</v>
      </c>
      <c r="AT96" s="37" t="s">
        <v>165</v>
      </c>
      <c r="AU96" s="46">
        <v>3</v>
      </c>
      <c r="AV96" s="37" t="s">
        <v>144</v>
      </c>
      <c r="AW96" s="40" t="s">
        <v>144</v>
      </c>
      <c r="AX96" s="46">
        <v>2</v>
      </c>
      <c r="AY96" s="36" t="s">
        <v>172</v>
      </c>
      <c r="AZ96" s="36" t="s">
        <v>148</v>
      </c>
      <c r="BA96" s="36">
        <v>5</v>
      </c>
      <c r="BB96" s="37" t="s">
        <v>165</v>
      </c>
      <c r="BC96" s="37" t="s">
        <v>165</v>
      </c>
      <c r="BD96" s="46">
        <v>3</v>
      </c>
      <c r="BE96" s="36" t="s">
        <v>148</v>
      </c>
      <c r="BF96" s="36" t="s">
        <v>148</v>
      </c>
      <c r="BG96" s="36">
        <v>5</v>
      </c>
      <c r="BH96" s="37" t="s">
        <v>147</v>
      </c>
      <c r="BI96" s="37" t="s">
        <v>147</v>
      </c>
      <c r="BJ96" s="40">
        <v>1</v>
      </c>
      <c r="BK96" s="37" t="s">
        <v>161</v>
      </c>
      <c r="BL96" s="37" t="s">
        <v>161</v>
      </c>
      <c r="BM96" s="52">
        <v>1</v>
      </c>
      <c r="BN96" s="48">
        <f>MAX($BM96,$BJ96,$BG96,$BD96,$BA96,$AX96,$AU96,$AR96,$AO96,$AL96,$AI96)</f>
        <v>6</v>
      </c>
      <c r="BO96" s="64" t="s">
        <v>148</v>
      </c>
      <c r="BP96" s="188">
        <v>0</v>
      </c>
      <c r="BQ96" s="67" t="s">
        <v>146</v>
      </c>
      <c r="BR96" s="188">
        <v>10</v>
      </c>
      <c r="BS96" s="67" t="s">
        <v>150</v>
      </c>
      <c r="BT96" s="188">
        <v>6</v>
      </c>
      <c r="BU96" s="67" t="s">
        <v>146</v>
      </c>
      <c r="BV96" s="188">
        <v>10</v>
      </c>
      <c r="BW96" s="201">
        <f>SUM($BP96,$BR96,$BT96,$BV96)</f>
        <v>26</v>
      </c>
      <c r="BX96" s="39">
        <v>1</v>
      </c>
      <c r="BY96" s="40">
        <v>1</v>
      </c>
      <c r="BZ96" s="40">
        <v>1</v>
      </c>
      <c r="CA96" s="40">
        <v>1</v>
      </c>
      <c r="CB96" s="40">
        <v>1</v>
      </c>
      <c r="CC96" s="40">
        <v>1</v>
      </c>
      <c r="CD96" s="40">
        <v>1</v>
      </c>
      <c r="CE96" s="40">
        <v>1</v>
      </c>
      <c r="CF96" s="40">
        <v>1</v>
      </c>
      <c r="CG96" s="40">
        <v>1</v>
      </c>
      <c r="CH96" s="40">
        <v>1</v>
      </c>
      <c r="CI96" s="40" t="s">
        <v>147</v>
      </c>
      <c r="CJ96" s="40">
        <v>0</v>
      </c>
      <c r="CK96" s="40" t="s">
        <v>147</v>
      </c>
      <c r="CL96" s="40">
        <v>0</v>
      </c>
      <c r="CM96" s="40" t="s">
        <v>147</v>
      </c>
      <c r="CN96" s="40">
        <v>0</v>
      </c>
      <c r="CO96" s="40" t="s">
        <v>145</v>
      </c>
      <c r="CP96" s="40">
        <v>0</v>
      </c>
      <c r="CQ96" s="40" t="s">
        <v>146</v>
      </c>
      <c r="CR96" s="40">
        <v>10</v>
      </c>
      <c r="CS96" s="40" t="s">
        <v>140</v>
      </c>
      <c r="CT96" s="45">
        <v>0</v>
      </c>
      <c r="CU96" s="48">
        <f>SUM(CJ96,CL96,CN96,CP96,CR96,CT96)</f>
        <v>10</v>
      </c>
      <c r="CV96" s="41"/>
    </row>
    <row r="97" spans="1:100" s="32" customFormat="1" ht="24.95" customHeight="1">
      <c r="A97" s="511"/>
      <c r="B97" s="512"/>
      <c r="C97" s="530" t="s">
        <v>134</v>
      </c>
      <c r="D97" s="300" t="s">
        <v>134</v>
      </c>
      <c r="E97" s="533"/>
      <c r="F97" s="537"/>
      <c r="G97" s="53" t="s">
        <v>413</v>
      </c>
      <c r="H97" s="43" t="s">
        <v>414</v>
      </c>
      <c r="I97" s="33" t="s">
        <v>181</v>
      </c>
      <c r="J97" s="33"/>
      <c r="K97" s="34" t="s">
        <v>139</v>
      </c>
      <c r="L97" s="161"/>
      <c r="M97" s="166">
        <f>SUM(AF97+BN97)</f>
        <v>31</v>
      </c>
      <c r="N97" s="167">
        <f>BW97</f>
        <v>31</v>
      </c>
      <c r="O97" s="167">
        <f>CU97</f>
        <v>10</v>
      </c>
      <c r="P97" s="183" t="s">
        <v>140</v>
      </c>
      <c r="Q97" s="181">
        <v>0</v>
      </c>
      <c r="R97" s="181" t="s">
        <v>141</v>
      </c>
      <c r="S97" s="181">
        <v>0</v>
      </c>
      <c r="T97" s="181" t="s">
        <v>140</v>
      </c>
      <c r="U97" s="181">
        <v>4</v>
      </c>
      <c r="V97" s="181" t="s">
        <v>145</v>
      </c>
      <c r="W97" s="181">
        <v>7</v>
      </c>
      <c r="X97" s="179" t="s">
        <v>142</v>
      </c>
      <c r="Y97" s="179">
        <v>2</v>
      </c>
      <c r="Z97" s="181" t="s">
        <v>150</v>
      </c>
      <c r="AA97" s="181">
        <v>9</v>
      </c>
      <c r="AB97" s="181" t="s">
        <v>140</v>
      </c>
      <c r="AC97" s="181">
        <v>4</v>
      </c>
      <c r="AD97" s="181" t="s">
        <v>147</v>
      </c>
      <c r="AE97" s="181">
        <v>0</v>
      </c>
      <c r="AF97" s="211">
        <f>SUM(Q97,S97,U97,W97,Y97,AA97,AC97,AE97)</f>
        <v>26</v>
      </c>
      <c r="AG97" s="37" t="s">
        <v>145</v>
      </c>
      <c r="AH97" s="37" t="s">
        <v>145</v>
      </c>
      <c r="AI97" s="40">
        <v>3</v>
      </c>
      <c r="AJ97" s="37" t="s">
        <v>145</v>
      </c>
      <c r="AK97" s="37" t="s">
        <v>145</v>
      </c>
      <c r="AL97" s="40">
        <v>3</v>
      </c>
      <c r="AM97" s="37" t="s">
        <v>145</v>
      </c>
      <c r="AN97" s="37" t="s">
        <v>145</v>
      </c>
      <c r="AO97" s="46">
        <v>3</v>
      </c>
      <c r="AP97" s="37" t="s">
        <v>145</v>
      </c>
      <c r="AQ97" s="37" t="s">
        <v>145</v>
      </c>
      <c r="AR97" s="46">
        <v>3</v>
      </c>
      <c r="AS97" s="37" t="s">
        <v>145</v>
      </c>
      <c r="AT97" s="37" t="s">
        <v>145</v>
      </c>
      <c r="AU97" s="46">
        <v>3</v>
      </c>
      <c r="AV97" s="37" t="s">
        <v>147</v>
      </c>
      <c r="AW97" s="40" t="s">
        <v>147</v>
      </c>
      <c r="AX97" s="46">
        <v>1</v>
      </c>
      <c r="AY97" s="37" t="s">
        <v>145</v>
      </c>
      <c r="AZ97" s="37" t="s">
        <v>145</v>
      </c>
      <c r="BA97" s="46">
        <v>3</v>
      </c>
      <c r="BB97" s="37" t="s">
        <v>140</v>
      </c>
      <c r="BC97" s="37" t="s">
        <v>140</v>
      </c>
      <c r="BD97" s="46">
        <v>0</v>
      </c>
      <c r="BE97" s="36" t="s">
        <v>148</v>
      </c>
      <c r="BF97" s="36" t="s">
        <v>148</v>
      </c>
      <c r="BG97" s="36">
        <v>5</v>
      </c>
      <c r="BH97" s="37" t="s">
        <v>147</v>
      </c>
      <c r="BI97" s="37" t="s">
        <v>147</v>
      </c>
      <c r="BJ97" s="40">
        <v>1</v>
      </c>
      <c r="BK97" s="37" t="s">
        <v>140</v>
      </c>
      <c r="BL97" s="37" t="s">
        <v>140</v>
      </c>
      <c r="BM97" s="45">
        <v>0</v>
      </c>
      <c r="BN97" s="48">
        <f>MAX($BM97,$BJ97,$BG97,$BD97,$BA97,$AX97,$AU97,$AR97,$AO97,$AL97,$AI97)</f>
        <v>5</v>
      </c>
      <c r="BO97" s="64" t="s">
        <v>150</v>
      </c>
      <c r="BP97" s="188">
        <v>5</v>
      </c>
      <c r="BQ97" s="67" t="s">
        <v>146</v>
      </c>
      <c r="BR97" s="188">
        <v>10</v>
      </c>
      <c r="BS97" s="67" t="s">
        <v>150</v>
      </c>
      <c r="BT97" s="188">
        <v>6</v>
      </c>
      <c r="BU97" s="67" t="s">
        <v>146</v>
      </c>
      <c r="BV97" s="188">
        <v>10</v>
      </c>
      <c r="BW97" s="201">
        <f>SUM($BP97,$BR97,$BT97,$BV97)</f>
        <v>31</v>
      </c>
      <c r="BX97" s="39">
        <v>1</v>
      </c>
      <c r="BY97" s="40">
        <v>1</v>
      </c>
      <c r="BZ97" s="40">
        <v>1</v>
      </c>
      <c r="CA97" s="40">
        <v>1</v>
      </c>
      <c r="CB97" s="40">
        <v>1</v>
      </c>
      <c r="CC97" s="40">
        <v>1</v>
      </c>
      <c r="CD97" s="40">
        <v>1</v>
      </c>
      <c r="CE97" s="40">
        <v>1</v>
      </c>
      <c r="CF97" s="40">
        <v>1</v>
      </c>
      <c r="CG97" s="40">
        <v>1</v>
      </c>
      <c r="CH97" s="40">
        <v>1</v>
      </c>
      <c r="CI97" s="40" t="s">
        <v>147</v>
      </c>
      <c r="CJ97" s="40">
        <v>0</v>
      </c>
      <c r="CK97" s="40" t="s">
        <v>147</v>
      </c>
      <c r="CL97" s="40">
        <v>0</v>
      </c>
      <c r="CM97" s="40" t="s">
        <v>147</v>
      </c>
      <c r="CN97" s="40">
        <v>0</v>
      </c>
      <c r="CO97" s="40" t="s">
        <v>145</v>
      </c>
      <c r="CP97" s="40">
        <v>0</v>
      </c>
      <c r="CQ97" s="40" t="s">
        <v>146</v>
      </c>
      <c r="CR97" s="40">
        <v>10</v>
      </c>
      <c r="CS97" s="40" t="s">
        <v>140</v>
      </c>
      <c r="CT97" s="45">
        <v>0</v>
      </c>
      <c r="CU97" s="48">
        <f>SUM(CJ97,CL97,CN97,CP97,CR97,CT97)</f>
        <v>10</v>
      </c>
      <c r="CV97" s="41"/>
    </row>
    <row r="98" spans="1:100" s="50" customFormat="1" ht="24.95" customHeight="1">
      <c r="A98" s="511"/>
      <c r="B98" s="513"/>
      <c r="C98" s="511"/>
      <c r="D98" s="528"/>
      <c r="E98" s="544" t="s">
        <v>134</v>
      </c>
      <c r="F98" s="309" t="s">
        <v>134</v>
      </c>
      <c r="G98" s="42" t="s">
        <v>415</v>
      </c>
      <c r="H98" s="43" t="s">
        <v>416</v>
      </c>
      <c r="I98" s="44" t="s">
        <v>137</v>
      </c>
      <c r="J98" s="44"/>
      <c r="K98" s="45" t="s">
        <v>139</v>
      </c>
      <c r="L98" s="161" t="s">
        <v>134</v>
      </c>
      <c r="M98" s="166">
        <f>SUM(AF98+BN98)</f>
        <v>41</v>
      </c>
      <c r="N98" s="167">
        <f>BW98</f>
        <v>20</v>
      </c>
      <c r="O98" s="167">
        <f>CU98</f>
        <v>31</v>
      </c>
      <c r="P98" s="183" t="s">
        <v>140</v>
      </c>
      <c r="Q98" s="181">
        <v>0</v>
      </c>
      <c r="R98" s="181" t="s">
        <v>141</v>
      </c>
      <c r="S98" s="181">
        <v>0</v>
      </c>
      <c r="T98" s="181" t="s">
        <v>189</v>
      </c>
      <c r="U98" s="181">
        <v>3</v>
      </c>
      <c r="V98" s="181" t="s">
        <v>162</v>
      </c>
      <c r="W98" s="181">
        <v>5</v>
      </c>
      <c r="X98" s="181" t="s">
        <v>142</v>
      </c>
      <c r="Y98" s="181">
        <v>2</v>
      </c>
      <c r="Z98" s="181" t="s">
        <v>146</v>
      </c>
      <c r="AA98" s="181">
        <v>10</v>
      </c>
      <c r="AB98" s="181" t="s">
        <v>162</v>
      </c>
      <c r="AC98" s="181">
        <v>5</v>
      </c>
      <c r="AD98" s="181" t="s">
        <v>152</v>
      </c>
      <c r="AE98" s="181">
        <v>7</v>
      </c>
      <c r="AF98" s="211">
        <f>SUM(Q98,S98,U98,W98,Y98,AA98,AC98,AE98)</f>
        <v>32</v>
      </c>
      <c r="AG98" s="40" t="s">
        <v>175</v>
      </c>
      <c r="AH98" s="40" t="s">
        <v>166</v>
      </c>
      <c r="AI98" s="46">
        <v>3</v>
      </c>
      <c r="AJ98" s="40" t="s">
        <v>163</v>
      </c>
      <c r="AK98" s="40" t="s">
        <v>148</v>
      </c>
      <c r="AL98" s="46">
        <v>7</v>
      </c>
      <c r="AM98" s="40" t="s">
        <v>149</v>
      </c>
      <c r="AN98" s="40" t="s">
        <v>149</v>
      </c>
      <c r="AO98" s="46">
        <v>6</v>
      </c>
      <c r="AP98" s="40" t="s">
        <v>151</v>
      </c>
      <c r="AQ98" s="40" t="s">
        <v>144</v>
      </c>
      <c r="AR98" s="46">
        <v>4</v>
      </c>
      <c r="AS98" s="40" t="s">
        <v>146</v>
      </c>
      <c r="AT98" s="40" t="s">
        <v>143</v>
      </c>
      <c r="AU98" s="46">
        <v>9</v>
      </c>
      <c r="AV98" s="40" t="s">
        <v>165</v>
      </c>
      <c r="AW98" s="40" t="s">
        <v>144</v>
      </c>
      <c r="AX98" s="46">
        <v>3</v>
      </c>
      <c r="AY98" s="40" t="s">
        <v>146</v>
      </c>
      <c r="AZ98" s="40" t="s">
        <v>143</v>
      </c>
      <c r="BA98" s="46">
        <v>9</v>
      </c>
      <c r="BB98" s="40" t="s">
        <v>150</v>
      </c>
      <c r="BC98" s="40" t="s">
        <v>152</v>
      </c>
      <c r="BD98" s="46">
        <v>8</v>
      </c>
      <c r="BE98" s="40" t="s">
        <v>163</v>
      </c>
      <c r="BF98" s="40" t="s">
        <v>152</v>
      </c>
      <c r="BG98" s="46">
        <v>8</v>
      </c>
      <c r="BH98" s="40" t="s">
        <v>164</v>
      </c>
      <c r="BI98" s="40" t="s">
        <v>151</v>
      </c>
      <c r="BJ98" s="40">
        <v>6</v>
      </c>
      <c r="BK98" s="40" t="s">
        <v>144</v>
      </c>
      <c r="BL98" s="40" t="s">
        <v>144</v>
      </c>
      <c r="BM98" s="52">
        <v>2</v>
      </c>
      <c r="BN98" s="48">
        <f>MAX($BM98,$BJ98,$BG98,$BD98,$BA98,$AX98,$AU98,$AR98,$AO98,$AL98,$AI98)</f>
        <v>9</v>
      </c>
      <c r="BO98" s="68" t="s">
        <v>152</v>
      </c>
      <c r="BP98" s="188">
        <v>3</v>
      </c>
      <c r="BQ98" s="215" t="s">
        <v>143</v>
      </c>
      <c r="BR98" s="188">
        <v>5</v>
      </c>
      <c r="BS98" s="215" t="s">
        <v>148</v>
      </c>
      <c r="BT98" s="188">
        <v>4</v>
      </c>
      <c r="BU98" s="215" t="s">
        <v>153</v>
      </c>
      <c r="BV98" s="188">
        <v>8</v>
      </c>
      <c r="BW98" s="201">
        <f>SUM($BP98,$BR98,$BT98,$BV98)</f>
        <v>20</v>
      </c>
      <c r="BX98" s="39">
        <v>2</v>
      </c>
      <c r="BY98" s="40">
        <v>3</v>
      </c>
      <c r="BZ98" s="40">
        <v>1</v>
      </c>
      <c r="CA98" s="40">
        <v>3</v>
      </c>
      <c r="CB98" s="40">
        <v>9</v>
      </c>
      <c r="CC98" s="40">
        <v>4</v>
      </c>
      <c r="CD98" s="40">
        <v>6</v>
      </c>
      <c r="CE98" s="40">
        <v>5</v>
      </c>
      <c r="CF98" s="40">
        <v>5</v>
      </c>
      <c r="CG98" s="40">
        <v>3</v>
      </c>
      <c r="CH98" s="40">
        <v>1</v>
      </c>
      <c r="CI98" s="40" t="s">
        <v>147</v>
      </c>
      <c r="CJ98" s="40">
        <v>0</v>
      </c>
      <c r="CK98" s="40" t="s">
        <v>147</v>
      </c>
      <c r="CL98" s="40">
        <v>0</v>
      </c>
      <c r="CM98" s="40" t="s">
        <v>146</v>
      </c>
      <c r="CN98" s="40">
        <v>10</v>
      </c>
      <c r="CO98" s="40" t="s">
        <v>152</v>
      </c>
      <c r="CP98" s="40">
        <v>5</v>
      </c>
      <c r="CQ98" s="40" t="s">
        <v>153</v>
      </c>
      <c r="CR98" s="40">
        <v>9</v>
      </c>
      <c r="CS98" s="40" t="s">
        <v>143</v>
      </c>
      <c r="CT98" s="45">
        <v>7</v>
      </c>
      <c r="CU98" s="48">
        <f>SUM(CJ98,CL98,CN98,CP98,CR98,CT98)</f>
        <v>31</v>
      </c>
      <c r="CV98" s="49"/>
    </row>
    <row r="99" spans="1:100" s="50" customFormat="1" ht="24.95" customHeight="1">
      <c r="A99" s="511"/>
      <c r="B99" s="512"/>
      <c r="C99" s="511"/>
      <c r="D99" s="526"/>
      <c r="E99" s="535"/>
      <c r="F99" s="537"/>
      <c r="G99" s="53" t="s">
        <v>417</v>
      </c>
      <c r="H99" s="43" t="s">
        <v>418</v>
      </c>
      <c r="I99" s="33" t="s">
        <v>209</v>
      </c>
      <c r="J99" s="33"/>
      <c r="K99" s="34" t="s">
        <v>139</v>
      </c>
      <c r="L99" s="161" t="s">
        <v>134</v>
      </c>
      <c r="M99" s="166">
        <f>SUM(AF99+BN99)</f>
        <v>33</v>
      </c>
      <c r="N99" s="167">
        <f>BW99</f>
        <v>24</v>
      </c>
      <c r="O99" s="167">
        <f>CU99</f>
        <v>16</v>
      </c>
      <c r="P99" s="183" t="s">
        <v>140</v>
      </c>
      <c r="Q99" s="181">
        <v>0</v>
      </c>
      <c r="R99" s="181" t="s">
        <v>141</v>
      </c>
      <c r="S99" s="181">
        <v>0</v>
      </c>
      <c r="T99" s="181" t="s">
        <v>161</v>
      </c>
      <c r="U99" s="181">
        <v>5</v>
      </c>
      <c r="V99" s="181" t="s">
        <v>162</v>
      </c>
      <c r="W99" s="181">
        <v>5</v>
      </c>
      <c r="X99" s="181" t="s">
        <v>140</v>
      </c>
      <c r="Y99" s="181">
        <v>6</v>
      </c>
      <c r="Z99" s="181" t="s">
        <v>148</v>
      </c>
      <c r="AA99" s="181">
        <v>7</v>
      </c>
      <c r="AB99" s="181" t="s">
        <v>142</v>
      </c>
      <c r="AC99" s="181">
        <v>2</v>
      </c>
      <c r="AD99" s="181" t="s">
        <v>144</v>
      </c>
      <c r="AE99" s="181">
        <v>2</v>
      </c>
      <c r="AF99" s="211">
        <f>SUM(Q99,S99,U99,W99,Y99,AA99,AC99,AE99)</f>
        <v>27</v>
      </c>
      <c r="AG99" s="36" t="s">
        <v>149</v>
      </c>
      <c r="AH99" s="36" t="s">
        <v>145</v>
      </c>
      <c r="AI99" s="36">
        <v>5</v>
      </c>
      <c r="AJ99" s="36" t="s">
        <v>152</v>
      </c>
      <c r="AK99" s="36" t="s">
        <v>172</v>
      </c>
      <c r="AL99" s="36">
        <v>6</v>
      </c>
      <c r="AM99" s="37" t="s">
        <v>145</v>
      </c>
      <c r="AN99" s="37" t="s">
        <v>144</v>
      </c>
      <c r="AO99" s="46">
        <v>3</v>
      </c>
      <c r="AP99" s="36" t="s">
        <v>172</v>
      </c>
      <c r="AQ99" s="36" t="s">
        <v>145</v>
      </c>
      <c r="AR99" s="36">
        <v>4</v>
      </c>
      <c r="AS99" s="37" t="s">
        <v>173</v>
      </c>
      <c r="AT99" s="37" t="s">
        <v>173</v>
      </c>
      <c r="AU99" s="46">
        <v>3</v>
      </c>
      <c r="AV99" s="37" t="s">
        <v>144</v>
      </c>
      <c r="AW99" s="40" t="s">
        <v>161</v>
      </c>
      <c r="AX99" s="46">
        <v>2</v>
      </c>
      <c r="AY99" s="36" t="s">
        <v>152</v>
      </c>
      <c r="AZ99" s="36" t="s">
        <v>172</v>
      </c>
      <c r="BA99" s="36">
        <v>6</v>
      </c>
      <c r="BB99" s="36" t="s">
        <v>172</v>
      </c>
      <c r="BC99" s="36" t="s">
        <v>172</v>
      </c>
      <c r="BD99" s="36">
        <v>4</v>
      </c>
      <c r="BE99" s="36" t="s">
        <v>152</v>
      </c>
      <c r="BF99" s="36" t="s">
        <v>172</v>
      </c>
      <c r="BG99" s="36">
        <v>6</v>
      </c>
      <c r="BH99" s="36" t="s">
        <v>165</v>
      </c>
      <c r="BI99" s="36" t="s">
        <v>172</v>
      </c>
      <c r="BJ99" s="36">
        <v>4</v>
      </c>
      <c r="BK99" s="37" t="s">
        <v>140</v>
      </c>
      <c r="BL99" s="37" t="s">
        <v>140</v>
      </c>
      <c r="BM99" s="45">
        <v>0</v>
      </c>
      <c r="BN99" s="48">
        <f>MAX($BM99,$BJ99,$BG99,$BD99,$BA99,$AX99,$AU99,$AR99,$AO99,$AL99,$AI99)</f>
        <v>6</v>
      </c>
      <c r="BO99" s="64" t="s">
        <v>152</v>
      </c>
      <c r="BP99" s="188">
        <v>3</v>
      </c>
      <c r="BQ99" s="67" t="s">
        <v>153</v>
      </c>
      <c r="BR99" s="188">
        <v>8</v>
      </c>
      <c r="BS99" s="67" t="s">
        <v>152</v>
      </c>
      <c r="BT99" s="188">
        <v>5</v>
      </c>
      <c r="BU99" s="67" t="s">
        <v>153</v>
      </c>
      <c r="BV99" s="188">
        <v>8</v>
      </c>
      <c r="BW99" s="201">
        <f>SUM($BP99,$BR99,$BT99,$BV99)</f>
        <v>24</v>
      </c>
      <c r="BX99" s="39">
        <v>4</v>
      </c>
      <c r="BY99" s="40">
        <v>4</v>
      </c>
      <c r="BZ99" s="40">
        <v>2</v>
      </c>
      <c r="CA99" s="40">
        <v>2</v>
      </c>
      <c r="CB99" s="40">
        <v>1</v>
      </c>
      <c r="CC99" s="40">
        <v>2</v>
      </c>
      <c r="CD99" s="40">
        <v>3</v>
      </c>
      <c r="CE99" s="40">
        <v>3</v>
      </c>
      <c r="CF99" s="40">
        <v>5</v>
      </c>
      <c r="CG99" s="40">
        <v>3</v>
      </c>
      <c r="CH99" s="40">
        <v>1</v>
      </c>
      <c r="CI99" s="40" t="s">
        <v>147</v>
      </c>
      <c r="CJ99" s="40">
        <v>0</v>
      </c>
      <c r="CK99" s="40" t="s">
        <v>147</v>
      </c>
      <c r="CL99" s="40">
        <v>0</v>
      </c>
      <c r="CM99" s="40" t="s">
        <v>144</v>
      </c>
      <c r="CN99" s="40">
        <v>2</v>
      </c>
      <c r="CO99" s="40" t="s">
        <v>172</v>
      </c>
      <c r="CP99" s="40">
        <v>2</v>
      </c>
      <c r="CQ99" s="40" t="s">
        <v>146</v>
      </c>
      <c r="CR99" s="40">
        <v>10</v>
      </c>
      <c r="CS99" s="40" t="s">
        <v>166</v>
      </c>
      <c r="CT99" s="45">
        <v>2</v>
      </c>
      <c r="CU99" s="48">
        <f>SUM(CJ99,CL99,CN99,CP99,CR99,CT99)</f>
        <v>16</v>
      </c>
      <c r="CV99" s="41" t="s">
        <v>419</v>
      </c>
    </row>
    <row r="100" spans="1:100" s="50" customFormat="1" ht="24.95" customHeight="1">
      <c r="A100" s="511"/>
      <c r="B100" s="512"/>
      <c r="C100" s="511"/>
      <c r="D100" s="528"/>
      <c r="E100" s="539"/>
      <c r="F100" s="537"/>
      <c r="G100" s="53" t="s">
        <v>420</v>
      </c>
      <c r="H100" s="43" t="s">
        <v>421</v>
      </c>
      <c r="I100" s="33" t="s">
        <v>209</v>
      </c>
      <c r="J100" s="33"/>
      <c r="K100" s="34" t="s">
        <v>139</v>
      </c>
      <c r="L100" s="163"/>
      <c r="M100" s="166">
        <f>SUM(AF100+BN100)</f>
        <v>27</v>
      </c>
      <c r="N100" s="167">
        <f>BW100</f>
        <v>21</v>
      </c>
      <c r="O100" s="167">
        <f>CU100</f>
        <v>16</v>
      </c>
      <c r="P100" s="183" t="s">
        <v>140</v>
      </c>
      <c r="Q100" s="181">
        <v>0</v>
      </c>
      <c r="R100" s="181" t="s">
        <v>141</v>
      </c>
      <c r="S100" s="181">
        <v>0</v>
      </c>
      <c r="T100" s="181" t="s">
        <v>161</v>
      </c>
      <c r="U100" s="181">
        <v>5</v>
      </c>
      <c r="V100" s="181" t="s">
        <v>162</v>
      </c>
      <c r="W100" s="181">
        <v>5</v>
      </c>
      <c r="X100" s="181" t="s">
        <v>141</v>
      </c>
      <c r="Y100" s="181">
        <v>0</v>
      </c>
      <c r="Z100" s="181" t="s">
        <v>148</v>
      </c>
      <c r="AA100" s="181">
        <v>7</v>
      </c>
      <c r="AB100" s="181" t="s">
        <v>142</v>
      </c>
      <c r="AC100" s="181">
        <v>2</v>
      </c>
      <c r="AD100" s="181" t="s">
        <v>144</v>
      </c>
      <c r="AE100" s="181">
        <v>2</v>
      </c>
      <c r="AF100" s="211">
        <f>SUM(Q100,S100,U100,W100,Y100,AA100,AC100,AE100)</f>
        <v>21</v>
      </c>
      <c r="AG100" s="36" t="s">
        <v>149</v>
      </c>
      <c r="AH100" s="36" t="s">
        <v>145</v>
      </c>
      <c r="AI100" s="36">
        <v>5</v>
      </c>
      <c r="AJ100" s="36" t="s">
        <v>150</v>
      </c>
      <c r="AK100" s="36" t="s">
        <v>172</v>
      </c>
      <c r="AL100" s="36">
        <v>6</v>
      </c>
      <c r="AM100" s="36" t="s">
        <v>145</v>
      </c>
      <c r="AN100" s="36" t="s">
        <v>172</v>
      </c>
      <c r="AO100" s="36">
        <v>4</v>
      </c>
      <c r="AP100" s="36" t="s">
        <v>172</v>
      </c>
      <c r="AQ100" s="36" t="s">
        <v>145</v>
      </c>
      <c r="AR100" s="36">
        <v>4</v>
      </c>
      <c r="AS100" s="37" t="s">
        <v>173</v>
      </c>
      <c r="AT100" s="37" t="s">
        <v>173</v>
      </c>
      <c r="AU100" s="46">
        <v>3</v>
      </c>
      <c r="AV100" s="37" t="s">
        <v>144</v>
      </c>
      <c r="AW100" s="40" t="s">
        <v>161</v>
      </c>
      <c r="AX100" s="46">
        <v>2</v>
      </c>
      <c r="AY100" s="36" t="s">
        <v>152</v>
      </c>
      <c r="AZ100" s="36" t="s">
        <v>172</v>
      </c>
      <c r="BA100" s="36">
        <v>6</v>
      </c>
      <c r="BB100" s="36" t="s">
        <v>149</v>
      </c>
      <c r="BC100" s="36" t="s">
        <v>149</v>
      </c>
      <c r="BD100" s="36">
        <v>6</v>
      </c>
      <c r="BE100" s="36" t="s">
        <v>152</v>
      </c>
      <c r="BF100" s="36" t="s">
        <v>172</v>
      </c>
      <c r="BG100" s="36">
        <v>6</v>
      </c>
      <c r="BH100" s="36" t="s">
        <v>165</v>
      </c>
      <c r="BI100" s="36" t="s">
        <v>172</v>
      </c>
      <c r="BJ100" s="36">
        <v>4</v>
      </c>
      <c r="BK100" s="37" t="s">
        <v>140</v>
      </c>
      <c r="BL100" s="37" t="s">
        <v>140</v>
      </c>
      <c r="BM100" s="45">
        <v>0</v>
      </c>
      <c r="BN100" s="48">
        <f>MAX($BM100,$BJ100,$BG100,$BD100,$BA100,$AX100,$AU100,$AR100,$AO100,$AL100,$AI100)</f>
        <v>6</v>
      </c>
      <c r="BO100" s="64" t="s">
        <v>148</v>
      </c>
      <c r="BP100" s="188">
        <v>0</v>
      </c>
      <c r="BQ100" s="67" t="s">
        <v>153</v>
      </c>
      <c r="BR100" s="188">
        <v>8</v>
      </c>
      <c r="BS100" s="67" t="s">
        <v>152</v>
      </c>
      <c r="BT100" s="188">
        <v>5</v>
      </c>
      <c r="BU100" s="67" t="s">
        <v>153</v>
      </c>
      <c r="BV100" s="188">
        <v>8</v>
      </c>
      <c r="BW100" s="201">
        <f>SUM($BP100,$BR100,$BT100,$BV100)</f>
        <v>21</v>
      </c>
      <c r="BX100" s="39">
        <v>4</v>
      </c>
      <c r="BY100" s="40">
        <v>4</v>
      </c>
      <c r="BZ100" s="40">
        <v>2</v>
      </c>
      <c r="CA100" s="40">
        <v>2</v>
      </c>
      <c r="CB100" s="40">
        <v>1</v>
      </c>
      <c r="CC100" s="40">
        <v>2</v>
      </c>
      <c r="CD100" s="40">
        <v>3</v>
      </c>
      <c r="CE100" s="40">
        <v>3</v>
      </c>
      <c r="CF100" s="40">
        <v>5</v>
      </c>
      <c r="CG100" s="40">
        <v>3</v>
      </c>
      <c r="CH100" s="40">
        <v>1</v>
      </c>
      <c r="CI100" s="40" t="s">
        <v>147</v>
      </c>
      <c r="CJ100" s="40">
        <v>0</v>
      </c>
      <c r="CK100" s="40" t="s">
        <v>147</v>
      </c>
      <c r="CL100" s="40">
        <v>0</v>
      </c>
      <c r="CM100" s="40" t="s">
        <v>144</v>
      </c>
      <c r="CN100" s="40">
        <v>2</v>
      </c>
      <c r="CO100" s="40" t="s">
        <v>172</v>
      </c>
      <c r="CP100" s="40">
        <v>2</v>
      </c>
      <c r="CQ100" s="40" t="s">
        <v>146</v>
      </c>
      <c r="CR100" s="40">
        <v>10</v>
      </c>
      <c r="CS100" s="40" t="s">
        <v>166</v>
      </c>
      <c r="CT100" s="45">
        <v>2</v>
      </c>
      <c r="CU100" s="48">
        <f>SUM(CJ100,CL100,CN100,CP100,CR100,CT100)</f>
        <v>16</v>
      </c>
      <c r="CV100" s="41" t="s">
        <v>422</v>
      </c>
    </row>
    <row r="101" spans="1:100" s="32" customFormat="1" ht="24.95" customHeight="1">
      <c r="A101" s="292" t="s">
        <v>213</v>
      </c>
      <c r="B101" s="512"/>
      <c r="C101" s="530" t="s">
        <v>134</v>
      </c>
      <c r="D101" s="300" t="s">
        <v>134</v>
      </c>
      <c r="E101" s="533"/>
      <c r="F101" s="537"/>
      <c r="G101" s="53" t="s">
        <v>423</v>
      </c>
      <c r="H101" s="186" t="s">
        <v>424</v>
      </c>
      <c r="I101" s="33" t="s">
        <v>209</v>
      </c>
      <c r="J101" s="33"/>
      <c r="K101" s="34" t="s">
        <v>139</v>
      </c>
      <c r="L101" s="163"/>
      <c r="M101" s="166">
        <f>SUM(AF101+BN101)</f>
        <v>43</v>
      </c>
      <c r="N101" s="167">
        <f>BW101</f>
        <v>31</v>
      </c>
      <c r="O101" s="167">
        <f>CU101</f>
        <v>10</v>
      </c>
      <c r="P101" s="183" t="s">
        <v>140</v>
      </c>
      <c r="Q101" s="181">
        <v>0</v>
      </c>
      <c r="R101" s="181" t="s">
        <v>147</v>
      </c>
      <c r="S101" s="181">
        <v>8</v>
      </c>
      <c r="T101" s="181" t="s">
        <v>147</v>
      </c>
      <c r="U101" s="181">
        <v>6</v>
      </c>
      <c r="V101" s="181" t="s">
        <v>147</v>
      </c>
      <c r="W101" s="181">
        <v>6</v>
      </c>
      <c r="X101" s="61" t="s">
        <v>140</v>
      </c>
      <c r="Y101" s="61">
        <v>6</v>
      </c>
      <c r="Z101" s="181" t="s">
        <v>146</v>
      </c>
      <c r="AA101" s="181">
        <v>10</v>
      </c>
      <c r="AB101" s="181" t="s">
        <v>142</v>
      </c>
      <c r="AC101" s="181">
        <v>2</v>
      </c>
      <c r="AD101" s="181" t="s">
        <v>147</v>
      </c>
      <c r="AE101" s="181">
        <v>0</v>
      </c>
      <c r="AF101" s="211">
        <f>SUM(Q101,S101,U101,W101,Y101,AA101,AC101,AE101)</f>
        <v>38</v>
      </c>
      <c r="AG101" s="37" t="s">
        <v>145</v>
      </c>
      <c r="AH101" s="37" t="s">
        <v>145</v>
      </c>
      <c r="AI101" s="40">
        <v>3</v>
      </c>
      <c r="AJ101" s="36" t="s">
        <v>148</v>
      </c>
      <c r="AK101" s="36" t="s">
        <v>148</v>
      </c>
      <c r="AL101" s="36">
        <v>5</v>
      </c>
      <c r="AM101" s="37" t="s">
        <v>145</v>
      </c>
      <c r="AN101" s="37" t="s">
        <v>145</v>
      </c>
      <c r="AO101" s="46">
        <v>3</v>
      </c>
      <c r="AP101" s="37" t="s">
        <v>145</v>
      </c>
      <c r="AQ101" s="37" t="s">
        <v>145</v>
      </c>
      <c r="AR101" s="46">
        <v>3</v>
      </c>
      <c r="AS101" s="36" t="s">
        <v>148</v>
      </c>
      <c r="AT101" s="36" t="s">
        <v>148</v>
      </c>
      <c r="AU101" s="36">
        <v>5</v>
      </c>
      <c r="AV101" s="37" t="s">
        <v>147</v>
      </c>
      <c r="AW101" s="40" t="s">
        <v>147</v>
      </c>
      <c r="AX101" s="46">
        <v>1</v>
      </c>
      <c r="AY101" s="37" t="s">
        <v>145</v>
      </c>
      <c r="AZ101" s="37" t="s">
        <v>145</v>
      </c>
      <c r="BA101" s="46">
        <v>3</v>
      </c>
      <c r="BB101" s="36" t="s">
        <v>148</v>
      </c>
      <c r="BC101" s="36" t="s">
        <v>148</v>
      </c>
      <c r="BD101" s="36">
        <v>5</v>
      </c>
      <c r="BE101" s="36" t="s">
        <v>148</v>
      </c>
      <c r="BF101" s="36" t="s">
        <v>148</v>
      </c>
      <c r="BG101" s="36">
        <v>5</v>
      </c>
      <c r="BH101" s="37" t="s">
        <v>147</v>
      </c>
      <c r="BI101" s="37" t="s">
        <v>147</v>
      </c>
      <c r="BJ101" s="40">
        <v>1</v>
      </c>
      <c r="BK101" s="37" t="s">
        <v>140</v>
      </c>
      <c r="BL101" s="37" t="s">
        <v>140</v>
      </c>
      <c r="BM101" s="45">
        <v>0</v>
      </c>
      <c r="BN101" s="48">
        <f>MAX($BM101,$BJ101,$BG101,$BD101,$BA101,$AX101,$AU101,$AR101,$AO101,$AL101,$AI101)</f>
        <v>5</v>
      </c>
      <c r="BO101" s="64" t="s">
        <v>150</v>
      </c>
      <c r="BP101" s="188">
        <v>5</v>
      </c>
      <c r="BQ101" s="67" t="s">
        <v>146</v>
      </c>
      <c r="BR101" s="188">
        <v>10</v>
      </c>
      <c r="BS101" s="67" t="s">
        <v>150</v>
      </c>
      <c r="BT101" s="188">
        <v>6</v>
      </c>
      <c r="BU101" s="67" t="s">
        <v>146</v>
      </c>
      <c r="BV101" s="188">
        <v>10</v>
      </c>
      <c r="BW101" s="201">
        <f>SUM($BP101,$BR101,$BT101,$BV101)</f>
        <v>31</v>
      </c>
      <c r="BX101" s="39">
        <v>1</v>
      </c>
      <c r="BY101" s="40">
        <v>1</v>
      </c>
      <c r="BZ101" s="40">
        <v>1</v>
      </c>
      <c r="CA101" s="40">
        <v>1</v>
      </c>
      <c r="CB101" s="40">
        <v>1</v>
      </c>
      <c r="CC101" s="40">
        <v>1</v>
      </c>
      <c r="CD101" s="40">
        <v>1</v>
      </c>
      <c r="CE101" s="40">
        <v>1</v>
      </c>
      <c r="CF101" s="40">
        <v>1</v>
      </c>
      <c r="CG101" s="40">
        <v>1</v>
      </c>
      <c r="CH101" s="40">
        <v>1</v>
      </c>
      <c r="CI101" s="40" t="s">
        <v>147</v>
      </c>
      <c r="CJ101" s="40">
        <v>0</v>
      </c>
      <c r="CK101" s="40" t="s">
        <v>147</v>
      </c>
      <c r="CL101" s="40">
        <v>0</v>
      </c>
      <c r="CM101" s="40" t="s">
        <v>147</v>
      </c>
      <c r="CN101" s="40">
        <v>0</v>
      </c>
      <c r="CO101" s="40" t="s">
        <v>145</v>
      </c>
      <c r="CP101" s="40">
        <v>0</v>
      </c>
      <c r="CQ101" s="40" t="s">
        <v>146</v>
      </c>
      <c r="CR101" s="40">
        <v>10</v>
      </c>
      <c r="CS101" s="40" t="s">
        <v>140</v>
      </c>
      <c r="CT101" s="45">
        <v>0</v>
      </c>
      <c r="CU101" s="48">
        <f>SUM(CJ101,CL101,CN101,CP101,CR101,CT101)</f>
        <v>10</v>
      </c>
      <c r="CV101" s="41"/>
    </row>
    <row r="102" spans="1:100" s="32" customFormat="1" ht="24.95" customHeight="1">
      <c r="A102" s="520" t="s">
        <v>134</v>
      </c>
      <c r="B102" s="286" t="s">
        <v>134</v>
      </c>
      <c r="C102" s="511"/>
      <c r="D102" s="527"/>
      <c r="E102" s="538"/>
      <c r="F102" s="537"/>
      <c r="G102" s="53" t="s">
        <v>425</v>
      </c>
      <c r="H102" s="43" t="s">
        <v>426</v>
      </c>
      <c r="I102" s="33" t="s">
        <v>209</v>
      </c>
      <c r="J102" s="33"/>
      <c r="K102" s="34" t="s">
        <v>139</v>
      </c>
      <c r="L102" s="163" t="s">
        <v>134</v>
      </c>
      <c r="M102" s="166">
        <f>SUM(AF102+BN102)</f>
        <v>56</v>
      </c>
      <c r="N102" s="167">
        <f>BW102</f>
        <v>26</v>
      </c>
      <c r="O102" s="167">
        <f>CU102</f>
        <v>17</v>
      </c>
      <c r="P102" s="183" t="s">
        <v>140</v>
      </c>
      <c r="Q102" s="181">
        <v>0</v>
      </c>
      <c r="R102" s="181" t="s">
        <v>161</v>
      </c>
      <c r="S102" s="181">
        <v>7</v>
      </c>
      <c r="T102" s="181" t="s">
        <v>142</v>
      </c>
      <c r="U102" s="181">
        <v>2</v>
      </c>
      <c r="V102" s="181" t="s">
        <v>173</v>
      </c>
      <c r="W102" s="181">
        <v>6</v>
      </c>
      <c r="X102" s="181" t="s">
        <v>145</v>
      </c>
      <c r="Y102" s="181">
        <v>8</v>
      </c>
      <c r="Z102" s="181" t="s">
        <v>146</v>
      </c>
      <c r="AA102" s="181">
        <v>10</v>
      </c>
      <c r="AB102" s="181" t="s">
        <v>145</v>
      </c>
      <c r="AC102" s="181">
        <v>7</v>
      </c>
      <c r="AD102" s="181" t="s">
        <v>150</v>
      </c>
      <c r="AE102" s="181">
        <v>8</v>
      </c>
      <c r="AF102" s="211">
        <f>SUM(Q102,S102,U102,W102,Y102,AA102,AC102,AE102)</f>
        <v>48</v>
      </c>
      <c r="AG102" s="36" t="s">
        <v>149</v>
      </c>
      <c r="AH102" s="36" t="s">
        <v>172</v>
      </c>
      <c r="AI102" s="36">
        <v>5</v>
      </c>
      <c r="AJ102" s="37" t="s">
        <v>150</v>
      </c>
      <c r="AK102" s="37" t="s">
        <v>150</v>
      </c>
      <c r="AL102" s="40">
        <v>8</v>
      </c>
      <c r="AM102" s="37" t="s">
        <v>166</v>
      </c>
      <c r="AN102" s="37" t="s">
        <v>166</v>
      </c>
      <c r="AO102" s="46">
        <v>2</v>
      </c>
      <c r="AP102" s="36" t="s">
        <v>172</v>
      </c>
      <c r="AQ102" s="36" t="s">
        <v>145</v>
      </c>
      <c r="AR102" s="36">
        <v>4</v>
      </c>
      <c r="AS102" s="37" t="s">
        <v>161</v>
      </c>
      <c r="AT102" s="37" t="s">
        <v>161</v>
      </c>
      <c r="AU102" s="46">
        <v>1</v>
      </c>
      <c r="AV102" s="37" t="s">
        <v>144</v>
      </c>
      <c r="AW102" s="40" t="s">
        <v>161</v>
      </c>
      <c r="AX102" s="46">
        <v>2</v>
      </c>
      <c r="AY102" s="36" t="s">
        <v>151</v>
      </c>
      <c r="AZ102" s="36" t="s">
        <v>165</v>
      </c>
      <c r="BA102" s="36">
        <v>4</v>
      </c>
      <c r="BB102" s="37" t="s">
        <v>144</v>
      </c>
      <c r="BC102" s="37" t="s">
        <v>165</v>
      </c>
      <c r="BD102" s="46">
        <v>3</v>
      </c>
      <c r="BE102" s="36" t="s">
        <v>151</v>
      </c>
      <c r="BF102" s="36" t="s">
        <v>150</v>
      </c>
      <c r="BG102" s="36">
        <v>7</v>
      </c>
      <c r="BH102" s="37" t="s">
        <v>165</v>
      </c>
      <c r="BI102" s="37" t="s">
        <v>165</v>
      </c>
      <c r="BJ102" s="40">
        <v>3</v>
      </c>
      <c r="BK102" s="37" t="s">
        <v>140</v>
      </c>
      <c r="BL102" s="37" t="s">
        <v>140</v>
      </c>
      <c r="BM102" s="45">
        <v>0</v>
      </c>
      <c r="BN102" s="48">
        <f>MAX($BM102,$BJ102,$BG102,$BD102,$BA102,$AX102,$AU102,$AR102,$AO102,$AL102,$AI102)</f>
        <v>8</v>
      </c>
      <c r="BO102" s="64" t="s">
        <v>163</v>
      </c>
      <c r="BP102" s="188">
        <v>5</v>
      </c>
      <c r="BQ102" s="67" t="s">
        <v>150</v>
      </c>
      <c r="BR102" s="188">
        <v>6</v>
      </c>
      <c r="BS102" s="67" t="s">
        <v>163</v>
      </c>
      <c r="BT102" s="188">
        <v>7</v>
      </c>
      <c r="BU102" s="67" t="s">
        <v>153</v>
      </c>
      <c r="BV102" s="188">
        <v>8</v>
      </c>
      <c r="BW102" s="201">
        <f>SUM($BP102,$BR102,$BT102,$BV102)</f>
        <v>26</v>
      </c>
      <c r="BX102" s="39">
        <v>4</v>
      </c>
      <c r="BY102" s="40">
        <v>7</v>
      </c>
      <c r="BZ102" s="40">
        <v>2</v>
      </c>
      <c r="CA102" s="40">
        <v>2</v>
      </c>
      <c r="CB102" s="40">
        <v>1</v>
      </c>
      <c r="CC102" s="40">
        <v>2</v>
      </c>
      <c r="CD102" s="40">
        <v>4</v>
      </c>
      <c r="CE102" s="40">
        <v>3</v>
      </c>
      <c r="CF102" s="40">
        <v>6</v>
      </c>
      <c r="CG102" s="40">
        <v>3</v>
      </c>
      <c r="CH102" s="40">
        <v>1</v>
      </c>
      <c r="CI102" s="40" t="s">
        <v>147</v>
      </c>
      <c r="CJ102" s="40">
        <v>0</v>
      </c>
      <c r="CK102" s="40" t="s">
        <v>147</v>
      </c>
      <c r="CL102" s="40">
        <v>0</v>
      </c>
      <c r="CM102" s="40" t="s">
        <v>144</v>
      </c>
      <c r="CN102" s="40">
        <v>2</v>
      </c>
      <c r="CO102" s="40" t="s">
        <v>172</v>
      </c>
      <c r="CP102" s="40">
        <v>2</v>
      </c>
      <c r="CQ102" s="40" t="s">
        <v>146</v>
      </c>
      <c r="CR102" s="40">
        <v>10</v>
      </c>
      <c r="CS102" s="40" t="s">
        <v>144</v>
      </c>
      <c r="CT102" s="45">
        <v>3</v>
      </c>
      <c r="CU102" s="48">
        <f>SUM(CJ102,CL102,CN102,CP102,CR102,CT102)</f>
        <v>17</v>
      </c>
      <c r="CV102" s="41" t="s">
        <v>427</v>
      </c>
    </row>
    <row r="103" spans="1:100" s="32" customFormat="1" ht="24.95" customHeight="1">
      <c r="A103" s="511"/>
      <c r="B103" s="512"/>
      <c r="C103" s="511"/>
      <c r="D103" s="527"/>
      <c r="E103" s="538"/>
      <c r="F103" s="540"/>
      <c r="G103" s="53" t="s">
        <v>428</v>
      </c>
      <c r="H103" s="43" t="s">
        <v>429</v>
      </c>
      <c r="I103" s="33" t="s">
        <v>181</v>
      </c>
      <c r="J103" s="33"/>
      <c r="K103" s="34" t="s">
        <v>139</v>
      </c>
      <c r="L103" s="161"/>
      <c r="M103" s="166">
        <f>SUM(AF103+BN103)</f>
        <v>27</v>
      </c>
      <c r="N103" s="167">
        <f>BW103</f>
        <v>24</v>
      </c>
      <c r="O103" s="167">
        <f>CU103</f>
        <v>10</v>
      </c>
      <c r="P103" s="183" t="s">
        <v>140</v>
      </c>
      <c r="Q103" s="181">
        <v>0</v>
      </c>
      <c r="R103" s="181" t="s">
        <v>141</v>
      </c>
      <c r="S103" s="181">
        <v>0</v>
      </c>
      <c r="T103" s="181" t="s">
        <v>142</v>
      </c>
      <c r="U103" s="181">
        <v>2</v>
      </c>
      <c r="V103" s="181" t="s">
        <v>145</v>
      </c>
      <c r="W103" s="181">
        <v>7</v>
      </c>
      <c r="X103" s="181" t="s">
        <v>142</v>
      </c>
      <c r="Y103" s="181">
        <v>2</v>
      </c>
      <c r="Z103" s="181" t="s">
        <v>150</v>
      </c>
      <c r="AA103" s="181">
        <v>9</v>
      </c>
      <c r="AB103" s="181" t="s">
        <v>142</v>
      </c>
      <c r="AC103" s="181">
        <v>2</v>
      </c>
      <c r="AD103" s="181" t="s">
        <v>147</v>
      </c>
      <c r="AE103" s="181">
        <v>0</v>
      </c>
      <c r="AF103" s="211">
        <f>SUM(Q103,S103,U103,W103,Y103,AA103,AC103,AE103)</f>
        <v>22</v>
      </c>
      <c r="AG103" s="35" t="s">
        <v>148</v>
      </c>
      <c r="AH103" s="35" t="s">
        <v>148</v>
      </c>
      <c r="AI103" s="35">
        <v>5</v>
      </c>
      <c r="AJ103" s="37" t="s">
        <v>148</v>
      </c>
      <c r="AK103" s="37" t="s">
        <v>148</v>
      </c>
      <c r="AL103" s="40">
        <v>5</v>
      </c>
      <c r="AM103" s="37" t="s">
        <v>145</v>
      </c>
      <c r="AN103" s="37" t="s">
        <v>145</v>
      </c>
      <c r="AO103" s="46">
        <v>3</v>
      </c>
      <c r="AP103" s="37" t="s">
        <v>145</v>
      </c>
      <c r="AQ103" s="37" t="s">
        <v>145</v>
      </c>
      <c r="AR103" s="46">
        <v>3</v>
      </c>
      <c r="AS103" s="37" t="s">
        <v>145</v>
      </c>
      <c r="AT103" s="37" t="s">
        <v>145</v>
      </c>
      <c r="AU103" s="46">
        <v>3</v>
      </c>
      <c r="AV103" s="37" t="s">
        <v>147</v>
      </c>
      <c r="AW103" s="40" t="s">
        <v>147</v>
      </c>
      <c r="AX103" s="46">
        <v>1</v>
      </c>
      <c r="AY103" s="37" t="s">
        <v>145</v>
      </c>
      <c r="AZ103" s="37" t="s">
        <v>145</v>
      </c>
      <c r="BA103" s="46">
        <v>3</v>
      </c>
      <c r="BB103" s="37" t="s">
        <v>145</v>
      </c>
      <c r="BC103" s="37" t="s">
        <v>145</v>
      </c>
      <c r="BD103" s="46">
        <v>3</v>
      </c>
      <c r="BE103" s="37" t="s">
        <v>148</v>
      </c>
      <c r="BF103" s="37" t="s">
        <v>148</v>
      </c>
      <c r="BG103" s="46">
        <v>5</v>
      </c>
      <c r="BH103" s="37" t="s">
        <v>147</v>
      </c>
      <c r="BI103" s="37" t="s">
        <v>147</v>
      </c>
      <c r="BJ103" s="40">
        <v>1</v>
      </c>
      <c r="BK103" s="37" t="s">
        <v>140</v>
      </c>
      <c r="BL103" s="37" t="s">
        <v>140</v>
      </c>
      <c r="BM103" s="45">
        <v>0</v>
      </c>
      <c r="BN103" s="48">
        <f>MAX($BM103,$BJ103,$BG103,$BD103,$BA103,$AX103,$AU103,$AR103,$AO103,$AL103,$AI103)</f>
        <v>5</v>
      </c>
      <c r="BO103" s="64" t="s">
        <v>148</v>
      </c>
      <c r="BP103" s="188">
        <v>0</v>
      </c>
      <c r="BQ103" s="67" t="s">
        <v>146</v>
      </c>
      <c r="BR103" s="188">
        <v>10</v>
      </c>
      <c r="BS103" s="67" t="s">
        <v>148</v>
      </c>
      <c r="BT103" s="188">
        <v>4</v>
      </c>
      <c r="BU103" s="67" t="s">
        <v>146</v>
      </c>
      <c r="BV103" s="188">
        <v>10</v>
      </c>
      <c r="BW103" s="201">
        <f>SUM($BP103,$BR103,$BT103,$BV103)</f>
        <v>24</v>
      </c>
      <c r="BX103" s="39">
        <v>1</v>
      </c>
      <c r="BY103" s="40">
        <v>1</v>
      </c>
      <c r="BZ103" s="40">
        <v>1</v>
      </c>
      <c r="CA103" s="40">
        <v>1</v>
      </c>
      <c r="CB103" s="40">
        <v>1</v>
      </c>
      <c r="CC103" s="40">
        <v>1</v>
      </c>
      <c r="CD103" s="40">
        <v>1</v>
      </c>
      <c r="CE103" s="40">
        <v>1</v>
      </c>
      <c r="CF103" s="40">
        <v>1</v>
      </c>
      <c r="CG103" s="40">
        <v>1</v>
      </c>
      <c r="CH103" s="40">
        <v>1</v>
      </c>
      <c r="CI103" s="40" t="s">
        <v>147</v>
      </c>
      <c r="CJ103" s="40">
        <v>0</v>
      </c>
      <c r="CK103" s="40" t="s">
        <v>147</v>
      </c>
      <c r="CL103" s="40">
        <v>0</v>
      </c>
      <c r="CM103" s="40" t="s">
        <v>147</v>
      </c>
      <c r="CN103" s="40">
        <v>0</v>
      </c>
      <c r="CO103" s="40" t="s">
        <v>145</v>
      </c>
      <c r="CP103" s="40">
        <v>0</v>
      </c>
      <c r="CQ103" s="40" t="s">
        <v>146</v>
      </c>
      <c r="CR103" s="40">
        <v>10</v>
      </c>
      <c r="CS103" s="40" t="s">
        <v>140</v>
      </c>
      <c r="CT103" s="45">
        <v>0</v>
      </c>
      <c r="CU103" s="48">
        <f>SUM(CJ103,CL103,CN103,CP103,CR103,CT103)</f>
        <v>10</v>
      </c>
      <c r="CV103" s="41" t="s">
        <v>430</v>
      </c>
    </row>
    <row r="104" spans="1:100" s="32" customFormat="1" ht="24.95" customHeight="1">
      <c r="A104" s="520" t="s">
        <v>134</v>
      </c>
      <c r="B104" s="286" t="s">
        <v>134</v>
      </c>
      <c r="C104" s="530" t="s">
        <v>134</v>
      </c>
      <c r="D104" s="300" t="s">
        <v>134</v>
      </c>
      <c r="E104" s="533"/>
      <c r="F104" s="540"/>
      <c r="G104" s="53" t="s">
        <v>431</v>
      </c>
      <c r="H104" s="43" t="s">
        <v>432</v>
      </c>
      <c r="I104" s="33" t="s">
        <v>181</v>
      </c>
      <c r="J104" s="33"/>
      <c r="K104" s="34" t="s">
        <v>139</v>
      </c>
      <c r="L104" s="161"/>
      <c r="M104" s="166">
        <f>SUM(AF104+BN104)</f>
        <v>47</v>
      </c>
      <c r="N104" s="167">
        <f>BW104</f>
        <v>31</v>
      </c>
      <c r="O104" s="167">
        <f>CU104</f>
        <v>10</v>
      </c>
      <c r="P104" s="183" t="s">
        <v>140</v>
      </c>
      <c r="Q104" s="181">
        <v>0</v>
      </c>
      <c r="R104" s="181" t="s">
        <v>140</v>
      </c>
      <c r="S104" s="181">
        <v>6</v>
      </c>
      <c r="T104" s="181" t="s">
        <v>145</v>
      </c>
      <c r="U104" s="181">
        <v>7</v>
      </c>
      <c r="V104" s="181" t="s">
        <v>147</v>
      </c>
      <c r="W104" s="181">
        <v>6</v>
      </c>
      <c r="X104" s="181" t="s">
        <v>147</v>
      </c>
      <c r="Y104" s="181">
        <v>8</v>
      </c>
      <c r="Z104" s="181" t="s">
        <v>146</v>
      </c>
      <c r="AA104" s="181">
        <v>10</v>
      </c>
      <c r="AB104" s="181" t="s">
        <v>142</v>
      </c>
      <c r="AC104" s="181">
        <v>2</v>
      </c>
      <c r="AD104" s="181" t="s">
        <v>147</v>
      </c>
      <c r="AE104" s="181">
        <v>0</v>
      </c>
      <c r="AF104" s="211">
        <f>SUM(Q104,S104,U104,W104,Y104,AA104,AC104,AE104)</f>
        <v>39</v>
      </c>
      <c r="AG104" s="35" t="s">
        <v>149</v>
      </c>
      <c r="AH104" s="35" t="s">
        <v>149</v>
      </c>
      <c r="AI104" s="36">
        <v>6</v>
      </c>
      <c r="AJ104" s="37" t="s">
        <v>152</v>
      </c>
      <c r="AK104" s="37" t="s">
        <v>152</v>
      </c>
      <c r="AL104" s="46">
        <v>7</v>
      </c>
      <c r="AM104" s="37" t="s">
        <v>140</v>
      </c>
      <c r="AN104" s="37" t="s">
        <v>140</v>
      </c>
      <c r="AO104" s="46">
        <v>0</v>
      </c>
      <c r="AP104" s="37" t="s">
        <v>145</v>
      </c>
      <c r="AQ104" s="37" t="s">
        <v>145</v>
      </c>
      <c r="AR104" s="46">
        <v>3</v>
      </c>
      <c r="AS104" s="37" t="s">
        <v>172</v>
      </c>
      <c r="AT104" s="37" t="s">
        <v>172</v>
      </c>
      <c r="AU104" s="46">
        <v>4</v>
      </c>
      <c r="AV104" s="37" t="s">
        <v>147</v>
      </c>
      <c r="AW104" s="40" t="s">
        <v>147</v>
      </c>
      <c r="AX104" s="46">
        <v>1</v>
      </c>
      <c r="AY104" s="37" t="s">
        <v>173</v>
      </c>
      <c r="AZ104" s="37" t="s">
        <v>173</v>
      </c>
      <c r="BA104" s="46">
        <v>3</v>
      </c>
      <c r="BB104" s="37" t="s">
        <v>150</v>
      </c>
      <c r="BC104" s="37" t="s">
        <v>150</v>
      </c>
      <c r="BD104" s="46">
        <v>8</v>
      </c>
      <c r="BE104" s="37" t="s">
        <v>172</v>
      </c>
      <c r="BF104" s="37" t="s">
        <v>172</v>
      </c>
      <c r="BG104" s="46">
        <v>4</v>
      </c>
      <c r="BH104" s="37" t="s">
        <v>147</v>
      </c>
      <c r="BI104" s="37" t="s">
        <v>147</v>
      </c>
      <c r="BJ104" s="40">
        <v>1</v>
      </c>
      <c r="BK104" s="37" t="s">
        <v>140</v>
      </c>
      <c r="BL104" s="37" t="s">
        <v>140</v>
      </c>
      <c r="BM104" s="45">
        <v>0</v>
      </c>
      <c r="BN104" s="48">
        <f>MAX($BM104,$BJ104,$BG104,$BD104,$BA104,$AX104,$AU104,$AR104,$AO104,$AL104,$AI104)</f>
        <v>8</v>
      </c>
      <c r="BO104" s="64" t="s">
        <v>150</v>
      </c>
      <c r="BP104" s="188">
        <v>5</v>
      </c>
      <c r="BQ104" s="67" t="s">
        <v>146</v>
      </c>
      <c r="BR104" s="188">
        <v>10</v>
      </c>
      <c r="BS104" s="67" t="s">
        <v>150</v>
      </c>
      <c r="BT104" s="188">
        <v>6</v>
      </c>
      <c r="BU104" s="67" t="s">
        <v>146</v>
      </c>
      <c r="BV104" s="188">
        <v>10</v>
      </c>
      <c r="BW104" s="201">
        <f>SUM($BP104,$BR104,$BT104,$BV104)</f>
        <v>31</v>
      </c>
      <c r="BX104" s="185">
        <v>3</v>
      </c>
      <c r="BY104" s="36">
        <v>2</v>
      </c>
      <c r="BZ104" s="40">
        <v>1</v>
      </c>
      <c r="CA104" s="40">
        <v>1</v>
      </c>
      <c r="CB104" s="40">
        <v>1</v>
      </c>
      <c r="CC104" s="40">
        <v>1</v>
      </c>
      <c r="CD104" s="36">
        <v>3</v>
      </c>
      <c r="CE104" s="36">
        <v>2</v>
      </c>
      <c r="CF104" s="36">
        <v>4</v>
      </c>
      <c r="CG104" s="40">
        <v>1</v>
      </c>
      <c r="CH104" s="40">
        <v>1</v>
      </c>
      <c r="CI104" s="40" t="s">
        <v>147</v>
      </c>
      <c r="CJ104" s="40">
        <v>0</v>
      </c>
      <c r="CK104" s="40" t="s">
        <v>147</v>
      </c>
      <c r="CL104" s="40">
        <v>0</v>
      </c>
      <c r="CM104" s="40" t="s">
        <v>147</v>
      </c>
      <c r="CN104" s="40">
        <v>0</v>
      </c>
      <c r="CO104" s="40" t="s">
        <v>145</v>
      </c>
      <c r="CP104" s="40">
        <v>0</v>
      </c>
      <c r="CQ104" s="40" t="s">
        <v>146</v>
      </c>
      <c r="CR104" s="40">
        <v>10</v>
      </c>
      <c r="CS104" s="40" t="s">
        <v>140</v>
      </c>
      <c r="CT104" s="45">
        <v>0</v>
      </c>
      <c r="CU104" s="48">
        <f>SUM(CJ104,CL104,CN104,CP104,CR104,CT104)</f>
        <v>10</v>
      </c>
      <c r="CV104" s="41"/>
    </row>
    <row r="105" spans="1:100" s="50" customFormat="1" ht="24.95" customHeight="1">
      <c r="A105" s="292" t="s">
        <v>213</v>
      </c>
      <c r="B105" s="290"/>
      <c r="C105" s="530" t="s">
        <v>134</v>
      </c>
      <c r="D105" s="300" t="s">
        <v>134</v>
      </c>
      <c r="E105" s="533"/>
      <c r="F105" s="537"/>
      <c r="G105" s="53" t="s">
        <v>433</v>
      </c>
      <c r="H105" s="186" t="s">
        <v>434</v>
      </c>
      <c r="I105" s="33" t="s">
        <v>209</v>
      </c>
      <c r="J105" s="33"/>
      <c r="K105" s="34" t="s">
        <v>139</v>
      </c>
      <c r="L105" s="163" t="s">
        <v>134</v>
      </c>
      <c r="M105" s="166">
        <f>SUM(AF105+BN105)</f>
        <v>47</v>
      </c>
      <c r="N105" s="167">
        <f>BW105</f>
        <v>31</v>
      </c>
      <c r="O105" s="167">
        <f>CU105</f>
        <v>10</v>
      </c>
      <c r="P105" s="183" t="s">
        <v>147</v>
      </c>
      <c r="Q105" s="181">
        <v>1</v>
      </c>
      <c r="R105" s="181" t="s">
        <v>147</v>
      </c>
      <c r="S105" s="181">
        <v>8</v>
      </c>
      <c r="T105" s="181" t="s">
        <v>147</v>
      </c>
      <c r="U105" s="181">
        <v>6</v>
      </c>
      <c r="V105" s="181" t="s">
        <v>140</v>
      </c>
      <c r="W105" s="181">
        <v>4</v>
      </c>
      <c r="X105" s="61" t="s">
        <v>147</v>
      </c>
      <c r="Y105" s="61">
        <v>8</v>
      </c>
      <c r="Z105" s="181" t="s">
        <v>146</v>
      </c>
      <c r="AA105" s="181">
        <v>10</v>
      </c>
      <c r="AB105" s="181" t="s">
        <v>142</v>
      </c>
      <c r="AC105" s="181">
        <v>2</v>
      </c>
      <c r="AD105" s="181" t="s">
        <v>147</v>
      </c>
      <c r="AE105" s="181">
        <v>0</v>
      </c>
      <c r="AF105" s="211">
        <f>SUM(Q105,S105,U105,W105,Y105,AA105,AC105,AE105)</f>
        <v>39</v>
      </c>
      <c r="AG105" s="37" t="s">
        <v>145</v>
      </c>
      <c r="AH105" s="37" t="s">
        <v>145</v>
      </c>
      <c r="AI105" s="40">
        <v>3</v>
      </c>
      <c r="AJ105" s="36" t="s">
        <v>148</v>
      </c>
      <c r="AK105" s="36" t="s">
        <v>148</v>
      </c>
      <c r="AL105" s="36">
        <v>5</v>
      </c>
      <c r="AM105" s="37" t="s">
        <v>140</v>
      </c>
      <c r="AN105" s="37" t="s">
        <v>140</v>
      </c>
      <c r="AO105" s="46">
        <v>0</v>
      </c>
      <c r="AP105" s="37" t="s">
        <v>145</v>
      </c>
      <c r="AQ105" s="37" t="s">
        <v>145</v>
      </c>
      <c r="AR105" s="46">
        <v>3</v>
      </c>
      <c r="AS105" s="36" t="s">
        <v>148</v>
      </c>
      <c r="AT105" s="36" t="s">
        <v>148</v>
      </c>
      <c r="AU105" s="36">
        <v>5</v>
      </c>
      <c r="AV105" s="37" t="s">
        <v>147</v>
      </c>
      <c r="AW105" s="40" t="s">
        <v>147</v>
      </c>
      <c r="AX105" s="46">
        <v>1</v>
      </c>
      <c r="AY105" s="37" t="s">
        <v>140</v>
      </c>
      <c r="AZ105" s="37" t="s">
        <v>140</v>
      </c>
      <c r="BA105" s="46">
        <v>0</v>
      </c>
      <c r="BB105" s="37" t="s">
        <v>150</v>
      </c>
      <c r="BC105" s="37" t="s">
        <v>150</v>
      </c>
      <c r="BD105" s="46">
        <v>8</v>
      </c>
      <c r="BE105" s="37" t="s">
        <v>145</v>
      </c>
      <c r="BF105" s="37" t="s">
        <v>145</v>
      </c>
      <c r="BG105" s="46">
        <v>3</v>
      </c>
      <c r="BH105" s="37" t="s">
        <v>147</v>
      </c>
      <c r="BI105" s="37" t="s">
        <v>147</v>
      </c>
      <c r="BJ105" s="40">
        <v>1</v>
      </c>
      <c r="BK105" s="37" t="s">
        <v>140</v>
      </c>
      <c r="BL105" s="37" t="s">
        <v>140</v>
      </c>
      <c r="BM105" s="45">
        <v>0</v>
      </c>
      <c r="BN105" s="48">
        <f>MAX($BM105,$BJ105,$BG105,$BD105,$BA105,$AX105,$AU105,$AR105,$AO105,$AL105,$AI105)</f>
        <v>8</v>
      </c>
      <c r="BO105" s="64" t="s">
        <v>150</v>
      </c>
      <c r="BP105" s="188">
        <v>5</v>
      </c>
      <c r="BQ105" s="67" t="s">
        <v>146</v>
      </c>
      <c r="BR105" s="188">
        <v>10</v>
      </c>
      <c r="BS105" s="67" t="s">
        <v>150</v>
      </c>
      <c r="BT105" s="188">
        <v>6</v>
      </c>
      <c r="BU105" s="67" t="s">
        <v>146</v>
      </c>
      <c r="BV105" s="188">
        <v>10</v>
      </c>
      <c r="BW105" s="201">
        <f>SUM($BP105,$BR105,$BT105,$BV105)</f>
        <v>31</v>
      </c>
      <c r="BX105" s="185">
        <v>5</v>
      </c>
      <c r="BY105" s="36">
        <v>3</v>
      </c>
      <c r="BZ105" s="40">
        <v>1</v>
      </c>
      <c r="CA105" s="40">
        <v>1</v>
      </c>
      <c r="CB105" s="40">
        <v>1</v>
      </c>
      <c r="CC105" s="40">
        <v>1</v>
      </c>
      <c r="CD105" s="36">
        <v>5</v>
      </c>
      <c r="CE105" s="36">
        <v>3</v>
      </c>
      <c r="CF105" s="36">
        <v>6</v>
      </c>
      <c r="CG105" s="40">
        <v>1</v>
      </c>
      <c r="CH105" s="40">
        <v>1</v>
      </c>
      <c r="CI105" s="40" t="s">
        <v>147</v>
      </c>
      <c r="CJ105" s="40">
        <v>0</v>
      </c>
      <c r="CK105" s="40" t="s">
        <v>147</v>
      </c>
      <c r="CL105" s="40">
        <v>0</v>
      </c>
      <c r="CM105" s="40" t="s">
        <v>147</v>
      </c>
      <c r="CN105" s="40">
        <v>0</v>
      </c>
      <c r="CO105" s="40" t="s">
        <v>145</v>
      </c>
      <c r="CP105" s="40">
        <v>0</v>
      </c>
      <c r="CQ105" s="40" t="s">
        <v>146</v>
      </c>
      <c r="CR105" s="40">
        <v>10</v>
      </c>
      <c r="CS105" s="40" t="s">
        <v>140</v>
      </c>
      <c r="CT105" s="45">
        <v>0</v>
      </c>
      <c r="CU105" s="48">
        <f>SUM(CJ105,CL105,CN105,CP105,CR105,CT105)</f>
        <v>10</v>
      </c>
      <c r="CV105" s="41"/>
    </row>
    <row r="106" spans="1:100" s="32" customFormat="1" ht="24.95" customHeight="1">
      <c r="A106" s="511"/>
      <c r="B106" s="512"/>
      <c r="C106" s="530" t="s">
        <v>134</v>
      </c>
      <c r="D106" s="300" t="s">
        <v>134</v>
      </c>
      <c r="E106" s="533"/>
      <c r="F106" s="537"/>
      <c r="G106" s="53" t="s">
        <v>435</v>
      </c>
      <c r="H106" s="43" t="s">
        <v>436</v>
      </c>
      <c r="I106" s="33" t="s">
        <v>209</v>
      </c>
      <c r="J106" s="33"/>
      <c r="K106" s="34" t="s">
        <v>139</v>
      </c>
      <c r="L106" s="163"/>
      <c r="M106" s="166">
        <f>SUM(AF106+BN106)</f>
        <v>40</v>
      </c>
      <c r="N106" s="167">
        <f>BW106</f>
        <v>31</v>
      </c>
      <c r="O106" s="167">
        <f>CU106</f>
        <v>10</v>
      </c>
      <c r="P106" s="183" t="s">
        <v>140</v>
      </c>
      <c r="Q106" s="181">
        <v>0</v>
      </c>
      <c r="R106" s="61" t="s">
        <v>142</v>
      </c>
      <c r="S106" s="61">
        <v>2</v>
      </c>
      <c r="T106" s="181" t="s">
        <v>148</v>
      </c>
      <c r="U106" s="181">
        <v>8</v>
      </c>
      <c r="V106" s="181" t="s">
        <v>140</v>
      </c>
      <c r="W106" s="181">
        <v>4</v>
      </c>
      <c r="X106" s="61" t="s">
        <v>140</v>
      </c>
      <c r="Y106" s="61">
        <v>6</v>
      </c>
      <c r="Z106" s="181" t="s">
        <v>146</v>
      </c>
      <c r="AA106" s="181">
        <v>10</v>
      </c>
      <c r="AB106" s="181" t="s">
        <v>142</v>
      </c>
      <c r="AC106" s="181">
        <v>2</v>
      </c>
      <c r="AD106" s="181" t="s">
        <v>147</v>
      </c>
      <c r="AE106" s="181">
        <v>0</v>
      </c>
      <c r="AF106" s="211">
        <f>SUM(Q106,S106,U106,W106,Y106,AA106,AC106,AE106)</f>
        <v>32</v>
      </c>
      <c r="AG106" s="35" t="s">
        <v>149</v>
      </c>
      <c r="AH106" s="36" t="s">
        <v>149</v>
      </c>
      <c r="AI106" s="36">
        <v>6</v>
      </c>
      <c r="AJ106" s="36" t="s">
        <v>152</v>
      </c>
      <c r="AK106" s="36" t="s">
        <v>152</v>
      </c>
      <c r="AL106" s="36">
        <v>7</v>
      </c>
      <c r="AM106" s="37" t="s">
        <v>140</v>
      </c>
      <c r="AN106" s="37" t="s">
        <v>140</v>
      </c>
      <c r="AO106" s="46">
        <v>0</v>
      </c>
      <c r="AP106" s="37" t="s">
        <v>145</v>
      </c>
      <c r="AQ106" s="37" t="s">
        <v>145</v>
      </c>
      <c r="AR106" s="46">
        <v>3</v>
      </c>
      <c r="AS106" s="36" t="s">
        <v>148</v>
      </c>
      <c r="AT106" s="36" t="s">
        <v>148</v>
      </c>
      <c r="AU106" s="36">
        <v>5</v>
      </c>
      <c r="AV106" s="37" t="s">
        <v>147</v>
      </c>
      <c r="AW106" s="40" t="s">
        <v>147</v>
      </c>
      <c r="AX106" s="46">
        <v>1</v>
      </c>
      <c r="AY106" s="37" t="s">
        <v>173</v>
      </c>
      <c r="AZ106" s="37" t="s">
        <v>173</v>
      </c>
      <c r="BA106" s="46">
        <v>3</v>
      </c>
      <c r="BB106" s="37" t="s">
        <v>150</v>
      </c>
      <c r="BC106" s="37" t="s">
        <v>150</v>
      </c>
      <c r="BD106" s="46">
        <v>8</v>
      </c>
      <c r="BE106" s="36" t="s">
        <v>172</v>
      </c>
      <c r="BF106" s="36" t="s">
        <v>172</v>
      </c>
      <c r="BG106" s="36">
        <v>4</v>
      </c>
      <c r="BH106" s="37" t="s">
        <v>147</v>
      </c>
      <c r="BI106" s="37" t="s">
        <v>147</v>
      </c>
      <c r="BJ106" s="40">
        <v>1</v>
      </c>
      <c r="BK106" s="37" t="s">
        <v>140</v>
      </c>
      <c r="BL106" s="37" t="s">
        <v>140</v>
      </c>
      <c r="BM106" s="45">
        <v>0</v>
      </c>
      <c r="BN106" s="48">
        <f>MAX($BM106,$BJ106,$BG106,$BD106,$BA106,$AX106,$AU106,$AR106,$AO106,$AL106,$AI106)</f>
        <v>8</v>
      </c>
      <c r="BO106" s="64" t="s">
        <v>150</v>
      </c>
      <c r="BP106" s="188">
        <v>5</v>
      </c>
      <c r="BQ106" s="67" t="s">
        <v>146</v>
      </c>
      <c r="BR106" s="188">
        <v>10</v>
      </c>
      <c r="BS106" s="67" t="s">
        <v>150</v>
      </c>
      <c r="BT106" s="188">
        <v>6</v>
      </c>
      <c r="BU106" s="67" t="s">
        <v>146</v>
      </c>
      <c r="BV106" s="188">
        <v>10</v>
      </c>
      <c r="BW106" s="201">
        <f>SUM($BP106,$BR106,$BT106,$BV106)</f>
        <v>31</v>
      </c>
      <c r="BX106" s="185">
        <v>5</v>
      </c>
      <c r="BY106" s="36">
        <v>3</v>
      </c>
      <c r="BZ106" s="40">
        <v>1</v>
      </c>
      <c r="CA106" s="40">
        <v>1</v>
      </c>
      <c r="CB106" s="40">
        <v>1</v>
      </c>
      <c r="CC106" s="40">
        <v>1</v>
      </c>
      <c r="CD106" s="36">
        <v>5</v>
      </c>
      <c r="CE106" s="36">
        <v>3</v>
      </c>
      <c r="CF106" s="36">
        <v>6</v>
      </c>
      <c r="CG106" s="40">
        <v>1</v>
      </c>
      <c r="CH106" s="40">
        <v>1</v>
      </c>
      <c r="CI106" s="40" t="s">
        <v>147</v>
      </c>
      <c r="CJ106" s="40">
        <v>0</v>
      </c>
      <c r="CK106" s="40" t="s">
        <v>147</v>
      </c>
      <c r="CL106" s="40">
        <v>0</v>
      </c>
      <c r="CM106" s="40" t="s">
        <v>147</v>
      </c>
      <c r="CN106" s="40">
        <v>0</v>
      </c>
      <c r="CO106" s="40" t="s">
        <v>145</v>
      </c>
      <c r="CP106" s="40">
        <v>0</v>
      </c>
      <c r="CQ106" s="40" t="s">
        <v>146</v>
      </c>
      <c r="CR106" s="40">
        <v>10</v>
      </c>
      <c r="CS106" s="40" t="s">
        <v>140</v>
      </c>
      <c r="CT106" s="45">
        <v>0</v>
      </c>
      <c r="CU106" s="48">
        <f>SUM(CJ106,CL106,CN106,CP106,CR106,CT106)</f>
        <v>10</v>
      </c>
      <c r="CV106" s="41" t="s">
        <v>437</v>
      </c>
    </row>
    <row r="107" spans="1:100" s="32" customFormat="1" ht="24.95" customHeight="1">
      <c r="A107" s="518"/>
      <c r="B107" s="512"/>
      <c r="C107" s="511"/>
      <c r="D107" s="527"/>
      <c r="E107" s="543" t="s">
        <v>134</v>
      </c>
      <c r="F107" s="308" t="s">
        <v>134</v>
      </c>
      <c r="G107" s="53" t="s">
        <v>438</v>
      </c>
      <c r="H107" s="186" t="s">
        <v>439</v>
      </c>
      <c r="I107" s="33" t="s">
        <v>281</v>
      </c>
      <c r="J107" s="33"/>
      <c r="K107" s="34" t="s">
        <v>239</v>
      </c>
      <c r="L107" s="163"/>
      <c r="M107" s="166">
        <f>SUM(AF107+BN107)</f>
        <v>10</v>
      </c>
      <c r="N107" s="167">
        <f>BW107</f>
        <v>15</v>
      </c>
      <c r="O107" s="167">
        <f>CU107</f>
        <v>29</v>
      </c>
      <c r="P107" s="183" t="s">
        <v>140</v>
      </c>
      <c r="Q107" s="181">
        <v>0</v>
      </c>
      <c r="R107" s="181" t="s">
        <v>141</v>
      </c>
      <c r="S107" s="181">
        <v>0</v>
      </c>
      <c r="T107" s="181" t="s">
        <v>170</v>
      </c>
      <c r="U107" s="181">
        <v>1</v>
      </c>
      <c r="V107" s="181"/>
      <c r="W107" s="181"/>
      <c r="X107" s="181"/>
      <c r="Y107" s="181"/>
      <c r="Z107" s="61"/>
      <c r="AA107" s="61"/>
      <c r="AB107" s="181"/>
      <c r="AC107" s="181"/>
      <c r="AD107" s="181"/>
      <c r="AE107" s="181"/>
      <c r="AF107" s="211">
        <f>SUM(Q107,S107,U107,W107,Y107,AA107,AC107,AE107)</f>
        <v>1</v>
      </c>
      <c r="AG107" s="37" t="s">
        <v>146</v>
      </c>
      <c r="AH107" s="37" t="s">
        <v>147</v>
      </c>
      <c r="AI107" s="40">
        <v>6</v>
      </c>
      <c r="AJ107" s="37" t="s">
        <v>140</v>
      </c>
      <c r="AK107" s="37" t="s">
        <v>140</v>
      </c>
      <c r="AL107" s="40">
        <v>0</v>
      </c>
      <c r="AM107" s="37" t="s">
        <v>147</v>
      </c>
      <c r="AN107" s="37" t="s">
        <v>147</v>
      </c>
      <c r="AO107" s="46">
        <v>1</v>
      </c>
      <c r="AP107" s="37" t="s">
        <v>140</v>
      </c>
      <c r="AQ107" s="37" t="s">
        <v>140</v>
      </c>
      <c r="AR107" s="46">
        <v>0</v>
      </c>
      <c r="AS107" s="37" t="s">
        <v>147</v>
      </c>
      <c r="AT107" s="37" t="s">
        <v>147</v>
      </c>
      <c r="AU107" s="46">
        <v>1</v>
      </c>
      <c r="AV107" s="37" t="s">
        <v>145</v>
      </c>
      <c r="AW107" s="40" t="s">
        <v>145</v>
      </c>
      <c r="AX107" s="46">
        <v>3</v>
      </c>
      <c r="AY107" s="37" t="s">
        <v>146</v>
      </c>
      <c r="AZ107" s="37" t="s">
        <v>150</v>
      </c>
      <c r="BA107" s="46">
        <v>9</v>
      </c>
      <c r="BB107" s="37" t="s">
        <v>146</v>
      </c>
      <c r="BC107" s="37" t="s">
        <v>147</v>
      </c>
      <c r="BD107" s="46">
        <v>6</v>
      </c>
      <c r="BE107" s="37" t="s">
        <v>147</v>
      </c>
      <c r="BF107" s="37" t="s">
        <v>147</v>
      </c>
      <c r="BG107" s="46">
        <v>1</v>
      </c>
      <c r="BH107" s="37" t="s">
        <v>147</v>
      </c>
      <c r="BI107" s="37" t="s">
        <v>147</v>
      </c>
      <c r="BJ107" s="40">
        <v>1</v>
      </c>
      <c r="BK107" s="37" t="s">
        <v>147</v>
      </c>
      <c r="BL107" s="37" t="s">
        <v>147</v>
      </c>
      <c r="BM107" s="45">
        <v>1</v>
      </c>
      <c r="BN107" s="48">
        <f>MAX($BM107,$BJ107,$BG107,$BD107,$BA107,$AX107,$AU107,$AR107,$AO107,$AL107,$AI107)</f>
        <v>9</v>
      </c>
      <c r="BO107" s="64" t="s">
        <v>148</v>
      </c>
      <c r="BP107" s="188">
        <v>0</v>
      </c>
      <c r="BQ107" s="67" t="s">
        <v>152</v>
      </c>
      <c r="BR107" s="188">
        <v>5</v>
      </c>
      <c r="BS107" s="67" t="s">
        <v>172</v>
      </c>
      <c r="BT107" s="188">
        <v>2</v>
      </c>
      <c r="BU107" s="67" t="s">
        <v>153</v>
      </c>
      <c r="BV107" s="188">
        <v>8</v>
      </c>
      <c r="BW107" s="201">
        <f>SUM($BP107,$BR107,$BT107,$BV107)</f>
        <v>15</v>
      </c>
      <c r="BX107" s="39">
        <v>3</v>
      </c>
      <c r="BY107" s="40">
        <v>1</v>
      </c>
      <c r="BZ107" s="40">
        <v>1</v>
      </c>
      <c r="CA107" s="40">
        <v>2</v>
      </c>
      <c r="CB107" s="40">
        <v>6</v>
      </c>
      <c r="CC107" s="40">
        <v>3</v>
      </c>
      <c r="CD107" s="40">
        <v>8</v>
      </c>
      <c r="CE107" s="40">
        <v>4</v>
      </c>
      <c r="CF107" s="40">
        <v>5</v>
      </c>
      <c r="CG107" s="40">
        <v>8</v>
      </c>
      <c r="CH107" s="40">
        <v>7</v>
      </c>
      <c r="CI107" s="40" t="s">
        <v>144</v>
      </c>
      <c r="CJ107" s="40">
        <v>1</v>
      </c>
      <c r="CK107" s="40" t="s">
        <v>148</v>
      </c>
      <c r="CL107" s="40">
        <v>3</v>
      </c>
      <c r="CM107" s="40" t="s">
        <v>152</v>
      </c>
      <c r="CN107" s="40">
        <v>7</v>
      </c>
      <c r="CO107" s="40" t="s">
        <v>148</v>
      </c>
      <c r="CP107" s="40">
        <v>3</v>
      </c>
      <c r="CQ107" s="40" t="s">
        <v>146</v>
      </c>
      <c r="CR107" s="40">
        <v>10</v>
      </c>
      <c r="CS107" s="40" t="s">
        <v>172</v>
      </c>
      <c r="CT107" s="45">
        <v>5</v>
      </c>
      <c r="CU107" s="48">
        <f>SUM(CJ107,CL107,CN107,CP107,CR107,CT107)</f>
        <v>29</v>
      </c>
      <c r="CV107" s="41" t="s">
        <v>440</v>
      </c>
    </row>
    <row r="108" spans="1:100" s="50" customFormat="1" ht="24.95" customHeight="1">
      <c r="A108" s="511"/>
      <c r="B108" s="513"/>
      <c r="C108" s="511"/>
      <c r="D108" s="526"/>
      <c r="E108" s="543" t="s">
        <v>134</v>
      </c>
      <c r="F108" s="308" t="s">
        <v>134</v>
      </c>
      <c r="G108" s="42" t="s">
        <v>441</v>
      </c>
      <c r="H108" s="43" t="s">
        <v>442</v>
      </c>
      <c r="I108" s="44" t="s">
        <v>184</v>
      </c>
      <c r="J108" s="44"/>
      <c r="K108" s="45" t="s">
        <v>139</v>
      </c>
      <c r="L108" s="161"/>
      <c r="M108" s="166">
        <f>SUM(AF108+BN108)</f>
        <v>39</v>
      </c>
      <c r="N108" s="167">
        <f>BW108</f>
        <v>25</v>
      </c>
      <c r="O108" s="167">
        <f>CU108</f>
        <v>20</v>
      </c>
      <c r="P108" s="183" t="s">
        <v>140</v>
      </c>
      <c r="Q108" s="181">
        <v>0</v>
      </c>
      <c r="R108" s="181" t="s">
        <v>142</v>
      </c>
      <c r="S108" s="181">
        <v>2</v>
      </c>
      <c r="T108" s="181" t="s">
        <v>142</v>
      </c>
      <c r="U108" s="181">
        <v>2</v>
      </c>
      <c r="V108" s="181" t="s">
        <v>162</v>
      </c>
      <c r="W108" s="181">
        <v>5</v>
      </c>
      <c r="X108" s="181" t="s">
        <v>145</v>
      </c>
      <c r="Y108" s="181">
        <v>8</v>
      </c>
      <c r="Z108" s="181" t="s">
        <v>146</v>
      </c>
      <c r="AA108" s="181">
        <v>10</v>
      </c>
      <c r="AB108" s="181" t="s">
        <v>189</v>
      </c>
      <c r="AC108" s="182">
        <v>3</v>
      </c>
      <c r="AD108" s="181" t="s">
        <v>144</v>
      </c>
      <c r="AE108" s="182">
        <v>2</v>
      </c>
      <c r="AF108" s="211">
        <f>SUM(Q108,S108,U108,W108,Y108,AA108,AC108,AE108)</f>
        <v>32</v>
      </c>
      <c r="AG108" s="35" t="s">
        <v>149</v>
      </c>
      <c r="AH108" s="35" t="s">
        <v>172</v>
      </c>
      <c r="AI108" s="36">
        <v>5</v>
      </c>
      <c r="AJ108" s="40" t="s">
        <v>152</v>
      </c>
      <c r="AK108" s="40" t="s">
        <v>152</v>
      </c>
      <c r="AL108" s="46">
        <v>7</v>
      </c>
      <c r="AM108" s="40" t="s">
        <v>172</v>
      </c>
      <c r="AN108" s="40" t="s">
        <v>172</v>
      </c>
      <c r="AO108" s="46">
        <v>4</v>
      </c>
      <c r="AP108" s="40" t="s">
        <v>172</v>
      </c>
      <c r="AQ108" s="40" t="s">
        <v>145</v>
      </c>
      <c r="AR108" s="46">
        <v>4</v>
      </c>
      <c r="AS108" s="40" t="s">
        <v>172</v>
      </c>
      <c r="AT108" s="40" t="s">
        <v>173</v>
      </c>
      <c r="AU108" s="46">
        <v>4</v>
      </c>
      <c r="AV108" s="40" t="s">
        <v>144</v>
      </c>
      <c r="AW108" s="40" t="s">
        <v>161</v>
      </c>
      <c r="AX108" s="46">
        <v>2</v>
      </c>
      <c r="AY108" s="40" t="s">
        <v>152</v>
      </c>
      <c r="AZ108" s="40" t="s">
        <v>148</v>
      </c>
      <c r="BA108" s="46">
        <v>6</v>
      </c>
      <c r="BB108" s="40" t="s">
        <v>152</v>
      </c>
      <c r="BC108" s="40" t="s">
        <v>152</v>
      </c>
      <c r="BD108" s="46">
        <v>7</v>
      </c>
      <c r="BE108" s="40" t="s">
        <v>152</v>
      </c>
      <c r="BF108" s="40" t="s">
        <v>148</v>
      </c>
      <c r="BG108" s="46">
        <v>6</v>
      </c>
      <c r="BH108" s="40" t="s">
        <v>165</v>
      </c>
      <c r="BI108" s="40" t="s">
        <v>165</v>
      </c>
      <c r="BJ108" s="40">
        <v>3</v>
      </c>
      <c r="BK108" s="40" t="s">
        <v>161</v>
      </c>
      <c r="BL108" s="40" t="s">
        <v>161</v>
      </c>
      <c r="BM108" s="52">
        <v>1</v>
      </c>
      <c r="BN108" s="48">
        <f>MAX($BM108,$BJ108,$BG108,$BD108,$BA108,$AX108,$AU108,$AR108,$AO108,$AL108,$AI108)</f>
        <v>7</v>
      </c>
      <c r="BO108" s="68" t="s">
        <v>150</v>
      </c>
      <c r="BP108" s="188">
        <v>5</v>
      </c>
      <c r="BQ108" s="215" t="s">
        <v>153</v>
      </c>
      <c r="BR108" s="188">
        <v>8</v>
      </c>
      <c r="BS108" s="215" t="s">
        <v>148</v>
      </c>
      <c r="BT108" s="188">
        <v>4</v>
      </c>
      <c r="BU108" s="215" t="s">
        <v>153</v>
      </c>
      <c r="BV108" s="188">
        <v>8</v>
      </c>
      <c r="BW108" s="201">
        <f>SUM($BP108,$BR108,$BT108,$BV108)</f>
        <v>25</v>
      </c>
      <c r="BX108" s="39">
        <v>4</v>
      </c>
      <c r="BY108" s="40">
        <v>5</v>
      </c>
      <c r="BZ108" s="40">
        <v>2</v>
      </c>
      <c r="CA108" s="40">
        <v>2</v>
      </c>
      <c r="CB108" s="40">
        <v>2</v>
      </c>
      <c r="CC108" s="40">
        <v>2</v>
      </c>
      <c r="CD108" s="40">
        <v>5</v>
      </c>
      <c r="CE108" s="40">
        <v>5</v>
      </c>
      <c r="CF108" s="40">
        <v>5</v>
      </c>
      <c r="CG108" s="40">
        <v>3</v>
      </c>
      <c r="CH108" s="40">
        <v>1</v>
      </c>
      <c r="CI108" s="40" t="s">
        <v>147</v>
      </c>
      <c r="CJ108" s="40">
        <v>0</v>
      </c>
      <c r="CK108" s="40" t="s">
        <v>147</v>
      </c>
      <c r="CL108" s="40">
        <v>0</v>
      </c>
      <c r="CM108" s="40" t="s">
        <v>165</v>
      </c>
      <c r="CN108" s="40">
        <v>3</v>
      </c>
      <c r="CO108" s="40" t="s">
        <v>172</v>
      </c>
      <c r="CP108" s="40">
        <v>2</v>
      </c>
      <c r="CQ108" s="40" t="s">
        <v>146</v>
      </c>
      <c r="CR108" s="40">
        <v>10</v>
      </c>
      <c r="CS108" s="40" t="s">
        <v>151</v>
      </c>
      <c r="CT108" s="45">
        <v>5</v>
      </c>
      <c r="CU108" s="48">
        <f>SUM(CJ108,CL108,CN108,CP108,CR108,CT108)</f>
        <v>20</v>
      </c>
      <c r="CV108" s="49"/>
    </row>
    <row r="109" spans="1:100" s="32" customFormat="1" ht="24.95" customHeight="1">
      <c r="A109" s="520" t="s">
        <v>134</v>
      </c>
      <c r="B109" s="286" t="s">
        <v>134</v>
      </c>
      <c r="C109" s="511"/>
      <c r="D109" s="526"/>
      <c r="E109" s="535"/>
      <c r="F109" s="537"/>
      <c r="G109" s="53" t="s">
        <v>443</v>
      </c>
      <c r="H109" s="43" t="s">
        <v>444</v>
      </c>
      <c r="I109" s="33" t="s">
        <v>196</v>
      </c>
      <c r="J109" s="33"/>
      <c r="K109" s="34" t="s">
        <v>139</v>
      </c>
      <c r="L109" s="161" t="s">
        <v>134</v>
      </c>
      <c r="M109" s="166">
        <f>SUM(AF109+BN109)</f>
        <v>48</v>
      </c>
      <c r="N109" s="313">
        <f>BW109</f>
        <v>20</v>
      </c>
      <c r="O109" s="167">
        <f>CU109</f>
        <v>15</v>
      </c>
      <c r="P109" s="183" t="s">
        <v>140</v>
      </c>
      <c r="Q109" s="181">
        <v>0</v>
      </c>
      <c r="R109" s="181" t="s">
        <v>142</v>
      </c>
      <c r="S109" s="181">
        <v>2</v>
      </c>
      <c r="T109" s="181" t="s">
        <v>146</v>
      </c>
      <c r="U109" s="181">
        <v>10</v>
      </c>
      <c r="V109" s="181" t="s">
        <v>142</v>
      </c>
      <c r="W109" s="181">
        <v>2</v>
      </c>
      <c r="X109" s="181" t="s">
        <v>142</v>
      </c>
      <c r="Y109" s="181">
        <v>2</v>
      </c>
      <c r="Z109" s="181" t="s">
        <v>146</v>
      </c>
      <c r="AA109" s="181">
        <v>10</v>
      </c>
      <c r="AB109" s="181" t="s">
        <v>142</v>
      </c>
      <c r="AC109" s="181">
        <v>2</v>
      </c>
      <c r="AD109" s="181" t="s">
        <v>146</v>
      </c>
      <c r="AE109" s="181">
        <v>10</v>
      </c>
      <c r="AF109" s="211">
        <f>SUM(Q109,S109,U109,W109,Y109,AA109,AC109,AE109)</f>
        <v>38</v>
      </c>
      <c r="AG109" s="37" t="s">
        <v>140</v>
      </c>
      <c r="AH109" s="37" t="s">
        <v>140</v>
      </c>
      <c r="AI109" s="40">
        <v>0</v>
      </c>
      <c r="AJ109" s="36" t="s">
        <v>153</v>
      </c>
      <c r="AK109" s="36" t="s">
        <v>150</v>
      </c>
      <c r="AL109" s="36">
        <v>9</v>
      </c>
      <c r="AM109" s="37" t="s">
        <v>140</v>
      </c>
      <c r="AN109" s="37" t="s">
        <v>140</v>
      </c>
      <c r="AO109" s="46">
        <v>0</v>
      </c>
      <c r="AP109" s="37" t="s">
        <v>140</v>
      </c>
      <c r="AQ109" s="37" t="s">
        <v>140</v>
      </c>
      <c r="AR109" s="46">
        <v>0</v>
      </c>
      <c r="AS109" s="37" t="s">
        <v>161</v>
      </c>
      <c r="AT109" s="37" t="s">
        <v>161</v>
      </c>
      <c r="AU109" s="46">
        <v>1</v>
      </c>
      <c r="AV109" s="37" t="s">
        <v>144</v>
      </c>
      <c r="AW109" s="40" t="s">
        <v>144</v>
      </c>
      <c r="AX109" s="46">
        <v>2</v>
      </c>
      <c r="AY109" s="37" t="s">
        <v>146</v>
      </c>
      <c r="AZ109" s="37" t="s">
        <v>146</v>
      </c>
      <c r="BA109" s="46">
        <v>10</v>
      </c>
      <c r="BB109" s="37" t="s">
        <v>147</v>
      </c>
      <c r="BC109" s="37" t="s">
        <v>147</v>
      </c>
      <c r="BD109" s="46">
        <v>1</v>
      </c>
      <c r="BE109" s="36" t="s">
        <v>151</v>
      </c>
      <c r="BF109" s="36" t="s">
        <v>165</v>
      </c>
      <c r="BG109" s="36">
        <v>4</v>
      </c>
      <c r="BH109" s="37" t="s">
        <v>164</v>
      </c>
      <c r="BI109" s="37" t="s">
        <v>147</v>
      </c>
      <c r="BJ109" s="40">
        <v>4</v>
      </c>
      <c r="BK109" s="37" t="s">
        <v>147</v>
      </c>
      <c r="BL109" s="37" t="s">
        <v>147</v>
      </c>
      <c r="BM109" s="45">
        <v>1</v>
      </c>
      <c r="BN109" s="48">
        <f>MAX($BM109,$BJ109,$BG109,$BD109,$BA109,$AX109,$AU109,$AR109,$AO109,$AL109,$AI109)</f>
        <v>10</v>
      </c>
      <c r="BO109" s="64" t="s">
        <v>148</v>
      </c>
      <c r="BP109" s="188">
        <v>0</v>
      </c>
      <c r="BQ109" s="67" t="s">
        <v>148</v>
      </c>
      <c r="BR109" s="188">
        <v>4</v>
      </c>
      <c r="BS109" s="218" t="s">
        <v>150</v>
      </c>
      <c r="BT109" s="74">
        <v>6</v>
      </c>
      <c r="BU109" s="67" t="s">
        <v>146</v>
      </c>
      <c r="BV109" s="188">
        <v>10</v>
      </c>
      <c r="BW109" s="201">
        <f>SUM($BP109,$BR109,$BT109,$BV109)</f>
        <v>20</v>
      </c>
      <c r="BX109" s="39">
        <v>1</v>
      </c>
      <c r="BY109" s="40">
        <v>8</v>
      </c>
      <c r="BZ109" s="40">
        <v>1</v>
      </c>
      <c r="CA109" s="40">
        <v>1</v>
      </c>
      <c r="CB109" s="40">
        <v>2</v>
      </c>
      <c r="CC109" s="40">
        <v>3</v>
      </c>
      <c r="CD109" s="40">
        <v>10</v>
      </c>
      <c r="CE109" s="40">
        <v>3</v>
      </c>
      <c r="CF109" s="40">
        <v>4</v>
      </c>
      <c r="CG109" s="40">
        <v>5</v>
      </c>
      <c r="CH109" s="40">
        <v>1</v>
      </c>
      <c r="CI109" s="40" t="s">
        <v>147</v>
      </c>
      <c r="CJ109" s="40">
        <v>0</v>
      </c>
      <c r="CK109" s="40" t="s">
        <v>147</v>
      </c>
      <c r="CL109" s="40">
        <v>0</v>
      </c>
      <c r="CM109" s="40" t="s">
        <v>147</v>
      </c>
      <c r="CN109" s="40">
        <v>0</v>
      </c>
      <c r="CO109" s="40" t="s">
        <v>148</v>
      </c>
      <c r="CP109" s="40">
        <v>3</v>
      </c>
      <c r="CQ109" s="40" t="s">
        <v>146</v>
      </c>
      <c r="CR109" s="40">
        <v>10</v>
      </c>
      <c r="CS109" s="40" t="s">
        <v>147</v>
      </c>
      <c r="CT109" s="45">
        <v>2</v>
      </c>
      <c r="CU109" s="48">
        <f>SUM(CJ109,CL109,CN109,CP109,CR109,CT109)</f>
        <v>15</v>
      </c>
      <c r="CV109" s="41" t="s">
        <v>445</v>
      </c>
    </row>
    <row r="110" spans="1:100" s="50" customFormat="1" ht="24.95" customHeight="1">
      <c r="A110" s="511"/>
      <c r="B110" s="512"/>
      <c r="C110" s="511"/>
      <c r="D110" s="526"/>
      <c r="E110" s="543" t="s">
        <v>134</v>
      </c>
      <c r="F110" s="308" t="s">
        <v>134</v>
      </c>
      <c r="G110" s="53" t="s">
        <v>446</v>
      </c>
      <c r="H110" s="43" t="s">
        <v>447</v>
      </c>
      <c r="I110" s="33" t="s">
        <v>206</v>
      </c>
      <c r="J110" s="33"/>
      <c r="K110" s="34" t="s">
        <v>139</v>
      </c>
      <c r="L110" s="163"/>
      <c r="M110" s="166">
        <f>SUM(AF110+BN110)</f>
        <v>11</v>
      </c>
      <c r="N110" s="167">
        <f>BW110</f>
        <v>10</v>
      </c>
      <c r="O110" s="167">
        <f>CU110</f>
        <v>36</v>
      </c>
      <c r="P110" s="183" t="s">
        <v>140</v>
      </c>
      <c r="Q110" s="181">
        <v>0</v>
      </c>
      <c r="R110" s="181" t="s">
        <v>141</v>
      </c>
      <c r="S110" s="181">
        <v>0</v>
      </c>
      <c r="T110" s="181" t="s">
        <v>170</v>
      </c>
      <c r="U110" s="181">
        <v>1</v>
      </c>
      <c r="V110" s="181" t="s">
        <v>170</v>
      </c>
      <c r="W110" s="181">
        <v>1</v>
      </c>
      <c r="X110" s="181" t="s">
        <v>141</v>
      </c>
      <c r="Y110" s="181">
        <v>0</v>
      </c>
      <c r="Z110" s="181" t="s">
        <v>147</v>
      </c>
      <c r="AA110" s="181">
        <v>2</v>
      </c>
      <c r="AB110" s="181" t="s">
        <v>142</v>
      </c>
      <c r="AC110" s="181">
        <v>2</v>
      </c>
      <c r="AD110" s="181" t="s">
        <v>147</v>
      </c>
      <c r="AE110" s="181">
        <v>0</v>
      </c>
      <c r="AF110" s="211">
        <f>SUM(Q110,S110,U110,W110,Y110,AA110,AC110,AE110)</f>
        <v>6</v>
      </c>
      <c r="AG110" s="37" t="s">
        <v>166</v>
      </c>
      <c r="AH110" s="37" t="s">
        <v>166</v>
      </c>
      <c r="AI110" s="46">
        <v>2</v>
      </c>
      <c r="AJ110" s="37" t="s">
        <v>166</v>
      </c>
      <c r="AK110" s="37" t="s">
        <v>166</v>
      </c>
      <c r="AL110" s="46">
        <v>2</v>
      </c>
      <c r="AM110" s="37" t="s">
        <v>166</v>
      </c>
      <c r="AN110" s="37" t="s">
        <v>166</v>
      </c>
      <c r="AO110" s="46">
        <v>2</v>
      </c>
      <c r="AP110" s="37" t="s">
        <v>166</v>
      </c>
      <c r="AQ110" s="37" t="s">
        <v>166</v>
      </c>
      <c r="AR110" s="46">
        <v>2</v>
      </c>
      <c r="AS110" s="36" t="s">
        <v>151</v>
      </c>
      <c r="AT110" s="36" t="s">
        <v>175</v>
      </c>
      <c r="AU110" s="36">
        <v>5</v>
      </c>
      <c r="AV110" s="37" t="s">
        <v>166</v>
      </c>
      <c r="AW110" s="40" t="s">
        <v>161</v>
      </c>
      <c r="AX110" s="46">
        <v>2</v>
      </c>
      <c r="AY110" s="36" t="s">
        <v>172</v>
      </c>
      <c r="AZ110" s="36" t="s">
        <v>173</v>
      </c>
      <c r="BA110" s="36">
        <v>4</v>
      </c>
      <c r="BB110" s="37" t="s">
        <v>165</v>
      </c>
      <c r="BC110" s="37" t="s">
        <v>173</v>
      </c>
      <c r="BD110" s="46">
        <v>3</v>
      </c>
      <c r="BE110" s="36" t="s">
        <v>175</v>
      </c>
      <c r="BF110" s="36" t="s">
        <v>175</v>
      </c>
      <c r="BG110" s="36">
        <v>4</v>
      </c>
      <c r="BH110" s="37" t="s">
        <v>166</v>
      </c>
      <c r="BI110" s="37" t="s">
        <v>166</v>
      </c>
      <c r="BJ110" s="40">
        <v>2</v>
      </c>
      <c r="BK110" s="37" t="s">
        <v>144</v>
      </c>
      <c r="BL110" s="37" t="s">
        <v>144</v>
      </c>
      <c r="BM110" s="52">
        <v>2</v>
      </c>
      <c r="BN110" s="48">
        <f>MAX($BM110,$BJ110,$BG110,$BD110,$BA110,$AX110,$AU110,$AR110,$AO110,$AL110,$AI110)</f>
        <v>5</v>
      </c>
      <c r="BO110" s="64" t="s">
        <v>148</v>
      </c>
      <c r="BP110" s="188">
        <v>0</v>
      </c>
      <c r="BQ110" s="67" t="s">
        <v>149</v>
      </c>
      <c r="BR110" s="188">
        <v>3</v>
      </c>
      <c r="BS110" s="67" t="s">
        <v>172</v>
      </c>
      <c r="BT110" s="188">
        <v>2</v>
      </c>
      <c r="BU110" s="67" t="s">
        <v>143</v>
      </c>
      <c r="BV110" s="188">
        <v>5</v>
      </c>
      <c r="BW110" s="201">
        <f>SUM($BP110,$BR110,$BT110,$BV110)</f>
        <v>10</v>
      </c>
      <c r="BX110" s="39">
        <v>3</v>
      </c>
      <c r="BY110" s="40">
        <v>3</v>
      </c>
      <c r="BZ110" s="40">
        <v>2</v>
      </c>
      <c r="CA110" s="40">
        <v>2</v>
      </c>
      <c r="CB110" s="40">
        <v>2</v>
      </c>
      <c r="CC110" s="40">
        <v>1</v>
      </c>
      <c r="CD110" s="40">
        <v>4</v>
      </c>
      <c r="CE110" s="40">
        <v>5</v>
      </c>
      <c r="CF110" s="40">
        <v>2</v>
      </c>
      <c r="CG110" s="40">
        <v>4</v>
      </c>
      <c r="CH110" s="40">
        <v>2</v>
      </c>
      <c r="CI110" s="40" t="s">
        <v>151</v>
      </c>
      <c r="CJ110" s="40">
        <v>4</v>
      </c>
      <c r="CK110" s="40" t="s">
        <v>151</v>
      </c>
      <c r="CL110" s="40">
        <v>4</v>
      </c>
      <c r="CM110" s="40" t="s">
        <v>153</v>
      </c>
      <c r="CN110" s="40">
        <v>9</v>
      </c>
      <c r="CO110" s="40" t="s">
        <v>143</v>
      </c>
      <c r="CP110" s="40">
        <v>5</v>
      </c>
      <c r="CQ110" s="40" t="s">
        <v>146</v>
      </c>
      <c r="CR110" s="40">
        <v>10</v>
      </c>
      <c r="CS110" s="40" t="s">
        <v>165</v>
      </c>
      <c r="CT110" s="45">
        <v>4</v>
      </c>
      <c r="CU110" s="48">
        <f>SUM(CJ110,CL110,CN110,CP110,CR110,CT110)</f>
        <v>36</v>
      </c>
      <c r="CV110" s="41" t="s">
        <v>448</v>
      </c>
    </row>
    <row r="111" spans="1:100" s="50" customFormat="1" ht="24.95" customHeight="1">
      <c r="A111" s="520" t="s">
        <v>134</v>
      </c>
      <c r="B111" s="286" t="s">
        <v>134</v>
      </c>
      <c r="C111" s="530" t="s">
        <v>134</v>
      </c>
      <c r="D111" s="300" t="s">
        <v>134</v>
      </c>
      <c r="E111" s="533"/>
      <c r="F111" s="537"/>
      <c r="G111" s="53" t="s">
        <v>449</v>
      </c>
      <c r="H111" s="43" t="s">
        <v>450</v>
      </c>
      <c r="I111" s="33" t="s">
        <v>160</v>
      </c>
      <c r="J111" s="33"/>
      <c r="K111" s="34" t="s">
        <v>139</v>
      </c>
      <c r="L111" s="162"/>
      <c r="M111" s="166">
        <f>SUM(AF111+BN111)</f>
        <v>47</v>
      </c>
      <c r="N111" s="167">
        <f>BW111</f>
        <v>36</v>
      </c>
      <c r="O111" s="167">
        <f>CU111</f>
        <v>12</v>
      </c>
      <c r="P111" s="183" t="s">
        <v>148</v>
      </c>
      <c r="Q111" s="181">
        <v>6</v>
      </c>
      <c r="R111" s="181" t="s">
        <v>142</v>
      </c>
      <c r="S111" s="181">
        <v>2</v>
      </c>
      <c r="T111" s="181" t="s">
        <v>142</v>
      </c>
      <c r="U111" s="181">
        <v>2</v>
      </c>
      <c r="V111" s="181" t="s">
        <v>147</v>
      </c>
      <c r="W111" s="181">
        <v>6</v>
      </c>
      <c r="X111" s="181" t="s">
        <v>145</v>
      </c>
      <c r="Y111" s="181">
        <v>8</v>
      </c>
      <c r="Z111" s="181" t="s">
        <v>146</v>
      </c>
      <c r="AA111" s="181">
        <v>10</v>
      </c>
      <c r="AB111" s="181" t="s">
        <v>142</v>
      </c>
      <c r="AC111" s="181">
        <v>2</v>
      </c>
      <c r="AD111" s="181" t="s">
        <v>148</v>
      </c>
      <c r="AE111" s="181">
        <v>6</v>
      </c>
      <c r="AF111" s="211">
        <f>SUM(Q111,S111,U111,W111,Y111,AA111,AC111,AE111)</f>
        <v>42</v>
      </c>
      <c r="AG111" s="35" t="s">
        <v>148</v>
      </c>
      <c r="AH111" s="35" t="s">
        <v>148</v>
      </c>
      <c r="AI111" s="35">
        <v>5</v>
      </c>
      <c r="AJ111" s="35" t="s">
        <v>148</v>
      </c>
      <c r="AK111" s="35" t="s">
        <v>148</v>
      </c>
      <c r="AL111" s="35">
        <v>5</v>
      </c>
      <c r="AM111" s="37" t="s">
        <v>147</v>
      </c>
      <c r="AN111" s="37" t="s">
        <v>147</v>
      </c>
      <c r="AO111" s="46">
        <v>1</v>
      </c>
      <c r="AP111" s="37" t="s">
        <v>147</v>
      </c>
      <c r="AQ111" s="37" t="s">
        <v>147</v>
      </c>
      <c r="AR111" s="46">
        <v>1</v>
      </c>
      <c r="AS111" s="37" t="s">
        <v>147</v>
      </c>
      <c r="AT111" s="37" t="s">
        <v>147</v>
      </c>
      <c r="AU111" s="46">
        <v>1</v>
      </c>
      <c r="AV111" s="37" t="s">
        <v>140</v>
      </c>
      <c r="AW111" s="40" t="s">
        <v>140</v>
      </c>
      <c r="AX111" s="46">
        <v>0</v>
      </c>
      <c r="AY111" s="37" t="s">
        <v>147</v>
      </c>
      <c r="AZ111" s="37" t="s">
        <v>147</v>
      </c>
      <c r="BA111" s="46">
        <v>1</v>
      </c>
      <c r="BB111" s="37" t="s">
        <v>147</v>
      </c>
      <c r="BC111" s="37" t="s">
        <v>147</v>
      </c>
      <c r="BD111" s="46">
        <v>1</v>
      </c>
      <c r="BE111" s="37" t="s">
        <v>147</v>
      </c>
      <c r="BF111" s="37" t="s">
        <v>147</v>
      </c>
      <c r="BG111" s="46">
        <v>1</v>
      </c>
      <c r="BH111" s="37" t="s">
        <v>147</v>
      </c>
      <c r="BI111" s="37" t="s">
        <v>147</v>
      </c>
      <c r="BJ111" s="40">
        <v>1</v>
      </c>
      <c r="BK111" s="37" t="s">
        <v>147</v>
      </c>
      <c r="BL111" s="37" t="s">
        <v>147</v>
      </c>
      <c r="BM111" s="45">
        <v>1</v>
      </c>
      <c r="BN111" s="48">
        <f>MAX($BM111,$BJ111,$BG111,$BD111,$BA111,$AX111,$AU111,$AR111,$AO111,$AL111,$AI111)</f>
        <v>5</v>
      </c>
      <c r="BO111" s="64" t="s">
        <v>146</v>
      </c>
      <c r="BP111" s="188">
        <v>10</v>
      </c>
      <c r="BQ111" s="67" t="s">
        <v>146</v>
      </c>
      <c r="BR111" s="188">
        <v>10</v>
      </c>
      <c r="BS111" s="67" t="s">
        <v>150</v>
      </c>
      <c r="BT111" s="188">
        <v>6</v>
      </c>
      <c r="BU111" s="67" t="s">
        <v>146</v>
      </c>
      <c r="BV111" s="188">
        <v>10</v>
      </c>
      <c r="BW111" s="201">
        <f>SUM($BP111,$BR111,$BT111,$BV111)</f>
        <v>36</v>
      </c>
      <c r="BX111" s="39">
        <v>5</v>
      </c>
      <c r="BY111" s="40">
        <v>3</v>
      </c>
      <c r="BZ111" s="40">
        <v>1</v>
      </c>
      <c r="CA111" s="40">
        <v>1</v>
      </c>
      <c r="CB111" s="40">
        <v>1</v>
      </c>
      <c r="CC111" s="40">
        <v>1</v>
      </c>
      <c r="CD111" s="40">
        <v>5</v>
      </c>
      <c r="CE111" s="40">
        <v>1</v>
      </c>
      <c r="CF111" s="40">
        <v>3</v>
      </c>
      <c r="CG111" s="40">
        <v>1</v>
      </c>
      <c r="CH111" s="40">
        <v>1</v>
      </c>
      <c r="CI111" s="40" t="s">
        <v>147</v>
      </c>
      <c r="CJ111" s="40">
        <v>0</v>
      </c>
      <c r="CK111" s="40" t="s">
        <v>147</v>
      </c>
      <c r="CL111" s="40">
        <v>0</v>
      </c>
      <c r="CM111" s="40" t="s">
        <v>147</v>
      </c>
      <c r="CN111" s="40">
        <v>0</v>
      </c>
      <c r="CO111" s="40" t="s">
        <v>145</v>
      </c>
      <c r="CP111" s="40">
        <v>0</v>
      </c>
      <c r="CQ111" s="40" t="s">
        <v>146</v>
      </c>
      <c r="CR111" s="40">
        <v>10</v>
      </c>
      <c r="CS111" s="40" t="s">
        <v>147</v>
      </c>
      <c r="CT111" s="45">
        <v>2</v>
      </c>
      <c r="CU111" s="48">
        <f>SUM(CJ111,CL111,CN111,CP111,CR111,CT111)</f>
        <v>12</v>
      </c>
      <c r="CV111" s="41"/>
    </row>
    <row r="112" spans="1:100" s="50" customFormat="1" ht="24.95" customHeight="1">
      <c r="A112" s="522" t="s">
        <v>134</v>
      </c>
      <c r="B112" s="289" t="s">
        <v>134</v>
      </c>
      <c r="C112" s="511"/>
      <c r="D112" s="528"/>
      <c r="E112" s="539"/>
      <c r="F112" s="541"/>
      <c r="G112" s="42" t="s">
        <v>451</v>
      </c>
      <c r="H112" s="43" t="s">
        <v>452</v>
      </c>
      <c r="I112" s="44" t="s">
        <v>351</v>
      </c>
      <c r="J112" s="44"/>
      <c r="K112" s="45" t="s">
        <v>139</v>
      </c>
      <c r="L112" s="244"/>
      <c r="M112" s="166">
        <f>SUM(AF112+BN112)</f>
        <v>47</v>
      </c>
      <c r="N112" s="167">
        <f>BW112</f>
        <v>20</v>
      </c>
      <c r="O112" s="167">
        <f>CU112</f>
        <v>12</v>
      </c>
      <c r="P112" s="183" t="s">
        <v>147</v>
      </c>
      <c r="Q112" s="181">
        <v>1</v>
      </c>
      <c r="R112" s="181" t="s">
        <v>141</v>
      </c>
      <c r="S112" s="181">
        <v>0</v>
      </c>
      <c r="T112" s="181" t="s">
        <v>142</v>
      </c>
      <c r="U112" s="181">
        <v>2</v>
      </c>
      <c r="V112" s="181" t="s">
        <v>189</v>
      </c>
      <c r="W112" s="181">
        <v>3</v>
      </c>
      <c r="X112" s="181" t="s">
        <v>148</v>
      </c>
      <c r="Y112" s="181">
        <v>9</v>
      </c>
      <c r="Z112" s="181" t="s">
        <v>146</v>
      </c>
      <c r="AA112" s="181">
        <v>10</v>
      </c>
      <c r="AB112" s="181" t="s">
        <v>142</v>
      </c>
      <c r="AC112" s="181">
        <v>2</v>
      </c>
      <c r="AD112" s="181" t="s">
        <v>146</v>
      </c>
      <c r="AE112" s="181">
        <v>10</v>
      </c>
      <c r="AF112" s="211">
        <f>SUM(Q112,S112,U112,W112,Y112,AA112,AC112,AE112)</f>
        <v>37</v>
      </c>
      <c r="AG112" s="40" t="s">
        <v>146</v>
      </c>
      <c r="AH112" s="40" t="s">
        <v>146</v>
      </c>
      <c r="AI112" s="40">
        <v>10</v>
      </c>
      <c r="AJ112" s="40" t="s">
        <v>140</v>
      </c>
      <c r="AK112" s="40" t="s">
        <v>140</v>
      </c>
      <c r="AL112" s="40">
        <v>0</v>
      </c>
      <c r="AM112" s="40" t="s">
        <v>140</v>
      </c>
      <c r="AN112" s="40" t="s">
        <v>140</v>
      </c>
      <c r="AO112" s="46">
        <v>0</v>
      </c>
      <c r="AP112" s="40" t="s">
        <v>147</v>
      </c>
      <c r="AQ112" s="40" t="s">
        <v>147</v>
      </c>
      <c r="AR112" s="46">
        <v>1</v>
      </c>
      <c r="AS112" s="40" t="s">
        <v>140</v>
      </c>
      <c r="AT112" s="40" t="s">
        <v>140</v>
      </c>
      <c r="AU112" s="46">
        <v>0</v>
      </c>
      <c r="AV112" s="40" t="s">
        <v>146</v>
      </c>
      <c r="AW112" s="40" t="s">
        <v>146</v>
      </c>
      <c r="AX112" s="46">
        <v>10</v>
      </c>
      <c r="AY112" s="40" t="s">
        <v>146</v>
      </c>
      <c r="AZ112" s="40" t="s">
        <v>146</v>
      </c>
      <c r="BA112" s="46">
        <v>10</v>
      </c>
      <c r="BB112" s="40" t="s">
        <v>147</v>
      </c>
      <c r="BC112" s="40" t="s">
        <v>147</v>
      </c>
      <c r="BD112" s="46">
        <v>1</v>
      </c>
      <c r="BE112" s="40" t="s">
        <v>146</v>
      </c>
      <c r="BF112" s="40" t="s">
        <v>146</v>
      </c>
      <c r="BG112" s="46">
        <v>10</v>
      </c>
      <c r="BH112" s="40" t="s">
        <v>147</v>
      </c>
      <c r="BI112" s="40" t="s">
        <v>147</v>
      </c>
      <c r="BJ112" s="40">
        <v>1</v>
      </c>
      <c r="BK112" s="40" t="s">
        <v>140</v>
      </c>
      <c r="BL112" s="40" t="s">
        <v>140</v>
      </c>
      <c r="BM112" s="45">
        <v>0</v>
      </c>
      <c r="BN112" s="48">
        <f>MAX($BM112,$BJ112,$BG112,$BD112,$BA112,$AX112,$AU112,$AR112,$AO112,$AL112,$AI112)</f>
        <v>10</v>
      </c>
      <c r="BO112" s="68" t="s">
        <v>148</v>
      </c>
      <c r="BP112" s="188">
        <v>0</v>
      </c>
      <c r="BQ112" s="215" t="s">
        <v>146</v>
      </c>
      <c r="BR112" s="188">
        <v>10</v>
      </c>
      <c r="BS112" s="215" t="s">
        <v>148</v>
      </c>
      <c r="BT112" s="188">
        <v>4</v>
      </c>
      <c r="BU112" s="215" t="s">
        <v>150</v>
      </c>
      <c r="BV112" s="188">
        <v>6</v>
      </c>
      <c r="BW112" s="201">
        <f>SUM($BP112,$BR112,$BT112,$BV112)</f>
        <v>20</v>
      </c>
      <c r="BX112" s="39">
        <v>11</v>
      </c>
      <c r="BY112" s="40">
        <v>1</v>
      </c>
      <c r="BZ112" s="40">
        <v>1</v>
      </c>
      <c r="CA112" s="40">
        <v>5</v>
      </c>
      <c r="CB112" s="40">
        <v>1</v>
      </c>
      <c r="CC112" s="40">
        <v>8</v>
      </c>
      <c r="CD112" s="40">
        <v>11</v>
      </c>
      <c r="CE112" s="40">
        <v>1</v>
      </c>
      <c r="CF112" s="40">
        <v>11</v>
      </c>
      <c r="CG112" s="40">
        <v>1</v>
      </c>
      <c r="CH112" s="40">
        <v>1</v>
      </c>
      <c r="CI112" s="40" t="s">
        <v>147</v>
      </c>
      <c r="CJ112" s="40">
        <v>0</v>
      </c>
      <c r="CK112" s="40" t="s">
        <v>147</v>
      </c>
      <c r="CL112" s="40">
        <v>0</v>
      </c>
      <c r="CM112" s="40" t="s">
        <v>147</v>
      </c>
      <c r="CN112" s="40">
        <v>0</v>
      </c>
      <c r="CO112" s="40" t="s">
        <v>145</v>
      </c>
      <c r="CP112" s="40">
        <v>0</v>
      </c>
      <c r="CQ112" s="40" t="s">
        <v>146</v>
      </c>
      <c r="CR112" s="40">
        <v>10</v>
      </c>
      <c r="CS112" s="40" t="s">
        <v>147</v>
      </c>
      <c r="CT112" s="45">
        <v>2</v>
      </c>
      <c r="CU112" s="48">
        <f>SUM(CJ112,CL112,CN112,CP112,CR112,CT112)</f>
        <v>12</v>
      </c>
      <c r="CV112" s="49"/>
    </row>
    <row r="113" spans="1:100" s="32" customFormat="1" ht="24.95" customHeight="1">
      <c r="A113" s="511"/>
      <c r="B113" s="512"/>
      <c r="C113" s="511"/>
      <c r="D113" s="526"/>
      <c r="E113" s="535"/>
      <c r="F113" s="537"/>
      <c r="G113" s="53" t="s">
        <v>453</v>
      </c>
      <c r="H113" s="43" t="s">
        <v>454</v>
      </c>
      <c r="I113" s="33" t="s">
        <v>196</v>
      </c>
      <c r="J113" s="33"/>
      <c r="K113" s="34" t="s">
        <v>139</v>
      </c>
      <c r="L113" s="161"/>
      <c r="M113" s="166">
        <f>SUM(AF113+BN113)</f>
        <v>36</v>
      </c>
      <c r="N113" s="167">
        <f>BW113</f>
        <v>26</v>
      </c>
      <c r="O113" s="167">
        <f>CU113</f>
        <v>14</v>
      </c>
      <c r="P113" s="183" t="s">
        <v>140</v>
      </c>
      <c r="Q113" s="181">
        <v>0</v>
      </c>
      <c r="R113" s="181" t="s">
        <v>141</v>
      </c>
      <c r="S113" s="181">
        <v>0</v>
      </c>
      <c r="T113" s="181" t="s">
        <v>189</v>
      </c>
      <c r="U113" s="181">
        <v>3</v>
      </c>
      <c r="V113" s="181" t="s">
        <v>189</v>
      </c>
      <c r="W113" s="181">
        <v>3</v>
      </c>
      <c r="X113" s="181" t="s">
        <v>140</v>
      </c>
      <c r="Y113" s="181">
        <v>6</v>
      </c>
      <c r="Z113" s="181" t="s">
        <v>146</v>
      </c>
      <c r="AA113" s="181">
        <v>10</v>
      </c>
      <c r="AB113" s="181" t="s">
        <v>189</v>
      </c>
      <c r="AC113" s="181">
        <v>3</v>
      </c>
      <c r="AD113" s="181" t="s">
        <v>165</v>
      </c>
      <c r="AE113" s="181">
        <v>3</v>
      </c>
      <c r="AF113" s="211">
        <f>SUM(Q113,S113,U113,W113,Y113,AA113,AC113,AE113)</f>
        <v>28</v>
      </c>
      <c r="AG113" s="36" t="s">
        <v>152</v>
      </c>
      <c r="AH113" s="36" t="s">
        <v>148</v>
      </c>
      <c r="AI113" s="36">
        <v>6</v>
      </c>
      <c r="AJ113" s="36" t="s">
        <v>150</v>
      </c>
      <c r="AK113" s="36" t="s">
        <v>152</v>
      </c>
      <c r="AL113" s="36">
        <v>8</v>
      </c>
      <c r="AM113" s="37" t="s">
        <v>166</v>
      </c>
      <c r="AN113" s="37" t="s">
        <v>166</v>
      </c>
      <c r="AO113" s="46">
        <v>2</v>
      </c>
      <c r="AP113" s="37" t="s">
        <v>165</v>
      </c>
      <c r="AQ113" s="37" t="s">
        <v>144</v>
      </c>
      <c r="AR113" s="46">
        <v>3</v>
      </c>
      <c r="AS113" s="37" t="s">
        <v>166</v>
      </c>
      <c r="AT113" s="37" t="s">
        <v>166</v>
      </c>
      <c r="AU113" s="46">
        <v>2</v>
      </c>
      <c r="AV113" s="37" t="s">
        <v>144</v>
      </c>
      <c r="AW113" s="40" t="s">
        <v>144</v>
      </c>
      <c r="AX113" s="46">
        <v>2</v>
      </c>
      <c r="AY113" s="36" t="s">
        <v>172</v>
      </c>
      <c r="AZ113" s="36" t="s">
        <v>172</v>
      </c>
      <c r="BA113" s="36">
        <v>4</v>
      </c>
      <c r="BB113" s="37" t="s">
        <v>165</v>
      </c>
      <c r="BC113" s="37" t="s">
        <v>165</v>
      </c>
      <c r="BD113" s="46">
        <v>3</v>
      </c>
      <c r="BE113" s="36" t="s">
        <v>455</v>
      </c>
      <c r="BF113" s="36" t="s">
        <v>356</v>
      </c>
      <c r="BG113" s="36">
        <v>3</v>
      </c>
      <c r="BH113" s="37" t="s">
        <v>165</v>
      </c>
      <c r="BI113" s="37" t="s">
        <v>148</v>
      </c>
      <c r="BJ113" s="40">
        <v>4</v>
      </c>
      <c r="BK113" s="37" t="s">
        <v>140</v>
      </c>
      <c r="BL113" s="37" t="s">
        <v>140</v>
      </c>
      <c r="BM113" s="45">
        <v>0</v>
      </c>
      <c r="BN113" s="48">
        <f>MAX($BM113,$BJ113,$BG113,$BD113,$BA113,$AX113,$AU113,$AR113,$AO113,$AL113,$AI113)</f>
        <v>8</v>
      </c>
      <c r="BO113" s="64" t="s">
        <v>150</v>
      </c>
      <c r="BP113" s="188">
        <v>5</v>
      </c>
      <c r="BQ113" s="67" t="s">
        <v>153</v>
      </c>
      <c r="BR113" s="188">
        <v>8</v>
      </c>
      <c r="BS113" s="67" t="s">
        <v>152</v>
      </c>
      <c r="BT113" s="188">
        <v>5</v>
      </c>
      <c r="BU113" s="67" t="s">
        <v>153</v>
      </c>
      <c r="BV113" s="188">
        <v>8</v>
      </c>
      <c r="BW113" s="201">
        <f>SUM($BP113,$BR113,$BT113,$BV113)</f>
        <v>26</v>
      </c>
      <c r="BX113" s="39">
        <v>4</v>
      </c>
      <c r="BY113" s="40">
        <v>6</v>
      </c>
      <c r="BZ113" s="40">
        <v>3</v>
      </c>
      <c r="CA113" s="40">
        <v>2</v>
      </c>
      <c r="CB113" s="40">
        <v>3</v>
      </c>
      <c r="CC113" s="40">
        <v>2</v>
      </c>
      <c r="CD113" s="40">
        <v>4</v>
      </c>
      <c r="CE113" s="40">
        <v>4</v>
      </c>
      <c r="CF113" s="40">
        <v>5</v>
      </c>
      <c r="CG113" s="40">
        <v>3</v>
      </c>
      <c r="CH113" s="40">
        <v>1</v>
      </c>
      <c r="CI113" s="40" t="s">
        <v>147</v>
      </c>
      <c r="CJ113" s="40">
        <v>0</v>
      </c>
      <c r="CK113" s="40" t="s">
        <v>147</v>
      </c>
      <c r="CL113" s="40">
        <v>0</v>
      </c>
      <c r="CM113" s="40" t="s">
        <v>147</v>
      </c>
      <c r="CN113" s="40">
        <v>0</v>
      </c>
      <c r="CO113" s="40" t="s">
        <v>172</v>
      </c>
      <c r="CP113" s="40">
        <v>2</v>
      </c>
      <c r="CQ113" s="40" t="s">
        <v>146</v>
      </c>
      <c r="CR113" s="40">
        <v>10</v>
      </c>
      <c r="CS113" s="40" t="s">
        <v>166</v>
      </c>
      <c r="CT113" s="45">
        <v>2</v>
      </c>
      <c r="CU113" s="48">
        <f>SUM(CJ113,CL113,CN113,CP113,CR113,CT113)</f>
        <v>14</v>
      </c>
      <c r="CV113" s="41"/>
    </row>
    <row r="114" spans="1:100" s="32" customFormat="1" ht="24.95" customHeight="1">
      <c r="A114" s="520" t="s">
        <v>134</v>
      </c>
      <c r="B114" s="286" t="s">
        <v>134</v>
      </c>
      <c r="C114" s="530" t="s">
        <v>134</v>
      </c>
      <c r="D114" s="300" t="s">
        <v>134</v>
      </c>
      <c r="E114" s="533"/>
      <c r="F114" s="537"/>
      <c r="G114" s="53" t="s">
        <v>456</v>
      </c>
      <c r="H114" s="43" t="s">
        <v>457</v>
      </c>
      <c r="I114" s="33" t="s">
        <v>181</v>
      </c>
      <c r="J114" s="33"/>
      <c r="K114" s="34" t="s">
        <v>139</v>
      </c>
      <c r="L114" s="163"/>
      <c r="M114" s="166">
        <f>SUM(AF114+BN114)</f>
        <v>54</v>
      </c>
      <c r="N114" s="167">
        <f>BW114</f>
        <v>36</v>
      </c>
      <c r="O114" s="313">
        <f>CU114</f>
        <v>15</v>
      </c>
      <c r="P114" s="183" t="s">
        <v>148</v>
      </c>
      <c r="Q114" s="181">
        <v>6</v>
      </c>
      <c r="R114" s="181" t="s">
        <v>141</v>
      </c>
      <c r="S114" s="181">
        <v>0</v>
      </c>
      <c r="T114" s="181" t="s">
        <v>142</v>
      </c>
      <c r="U114" s="181">
        <v>2</v>
      </c>
      <c r="V114" s="181" t="s">
        <v>145</v>
      </c>
      <c r="W114" s="181">
        <v>7</v>
      </c>
      <c r="X114" s="61" t="s">
        <v>152</v>
      </c>
      <c r="Y114" s="61">
        <v>10</v>
      </c>
      <c r="Z114" s="181" t="s">
        <v>146</v>
      </c>
      <c r="AA114" s="181">
        <v>10</v>
      </c>
      <c r="AB114" s="181" t="s">
        <v>140</v>
      </c>
      <c r="AC114" s="181">
        <v>4</v>
      </c>
      <c r="AD114" s="181" t="s">
        <v>150</v>
      </c>
      <c r="AE114" s="181">
        <v>8</v>
      </c>
      <c r="AF114" s="211">
        <f>SUM(Q114,S114,U114,W114,Y114,AA114,AC114,AE114)</f>
        <v>47</v>
      </c>
      <c r="AG114" s="36" t="s">
        <v>149</v>
      </c>
      <c r="AH114" s="36" t="s">
        <v>149</v>
      </c>
      <c r="AI114" s="36">
        <v>6</v>
      </c>
      <c r="AJ114" s="36" t="s">
        <v>152</v>
      </c>
      <c r="AK114" s="36" t="s">
        <v>152</v>
      </c>
      <c r="AL114" s="36">
        <v>7</v>
      </c>
      <c r="AM114" s="37" t="s">
        <v>166</v>
      </c>
      <c r="AN114" s="37" t="s">
        <v>166</v>
      </c>
      <c r="AO114" s="46">
        <v>2</v>
      </c>
      <c r="AP114" s="37" t="s">
        <v>145</v>
      </c>
      <c r="AQ114" s="37" t="s">
        <v>145</v>
      </c>
      <c r="AR114" s="46">
        <v>3</v>
      </c>
      <c r="AS114" s="36" t="s">
        <v>172</v>
      </c>
      <c r="AT114" s="36" t="s">
        <v>172</v>
      </c>
      <c r="AU114" s="36">
        <v>4</v>
      </c>
      <c r="AV114" s="37" t="s">
        <v>147</v>
      </c>
      <c r="AW114" s="40" t="s">
        <v>147</v>
      </c>
      <c r="AX114" s="46">
        <v>1</v>
      </c>
      <c r="AY114" s="36" t="s">
        <v>148</v>
      </c>
      <c r="AZ114" s="36" t="s">
        <v>148</v>
      </c>
      <c r="BA114" s="36">
        <v>5</v>
      </c>
      <c r="BB114" s="36" t="s">
        <v>175</v>
      </c>
      <c r="BC114" s="36" t="s">
        <v>175</v>
      </c>
      <c r="BD114" s="36">
        <v>4</v>
      </c>
      <c r="BE114" s="36" t="s">
        <v>148</v>
      </c>
      <c r="BF114" s="36" t="s">
        <v>148</v>
      </c>
      <c r="BG114" s="36">
        <v>5</v>
      </c>
      <c r="BH114" s="37" t="s">
        <v>147</v>
      </c>
      <c r="BI114" s="37" t="s">
        <v>147</v>
      </c>
      <c r="BJ114" s="40">
        <v>1</v>
      </c>
      <c r="BK114" s="37" t="s">
        <v>140</v>
      </c>
      <c r="BL114" s="37" t="s">
        <v>140</v>
      </c>
      <c r="BM114" s="45">
        <v>0</v>
      </c>
      <c r="BN114" s="48">
        <f>MAX($BM114,$BJ114,$BG114,$BD114,$BA114,$AX114,$AU114,$AR114,$AO114,$AL114,$AI114)</f>
        <v>7</v>
      </c>
      <c r="BO114" s="64" t="s">
        <v>146</v>
      </c>
      <c r="BP114" s="188">
        <v>10</v>
      </c>
      <c r="BQ114" s="67" t="s">
        <v>146</v>
      </c>
      <c r="BR114" s="188">
        <v>10</v>
      </c>
      <c r="BS114" s="67" t="s">
        <v>150</v>
      </c>
      <c r="BT114" s="188">
        <v>6</v>
      </c>
      <c r="BU114" s="67" t="s">
        <v>146</v>
      </c>
      <c r="BV114" s="188">
        <v>10</v>
      </c>
      <c r="BW114" s="201">
        <f>SUM($BP114,$BR114,$BT114,$BV114)</f>
        <v>36</v>
      </c>
      <c r="BX114" s="185">
        <v>5</v>
      </c>
      <c r="BY114" s="36">
        <v>3</v>
      </c>
      <c r="BZ114" s="40">
        <v>1</v>
      </c>
      <c r="CA114" s="40">
        <v>1</v>
      </c>
      <c r="CB114" s="40">
        <v>1</v>
      </c>
      <c r="CC114" s="40">
        <v>1</v>
      </c>
      <c r="CD114" s="36">
        <v>5</v>
      </c>
      <c r="CE114" s="36">
        <v>3</v>
      </c>
      <c r="CF114" s="36">
        <v>6</v>
      </c>
      <c r="CG114" s="40">
        <v>1</v>
      </c>
      <c r="CH114" s="40">
        <v>1</v>
      </c>
      <c r="CI114" s="40" t="s">
        <v>147</v>
      </c>
      <c r="CJ114" s="40">
        <v>0</v>
      </c>
      <c r="CK114" s="40" t="s">
        <v>147</v>
      </c>
      <c r="CL114" s="40">
        <v>0</v>
      </c>
      <c r="CM114" s="40" t="s">
        <v>147</v>
      </c>
      <c r="CN114" s="40">
        <v>0</v>
      </c>
      <c r="CO114" s="40" t="s">
        <v>145</v>
      </c>
      <c r="CP114" s="40">
        <v>0</v>
      </c>
      <c r="CQ114" s="40" t="s">
        <v>146</v>
      </c>
      <c r="CR114" s="40">
        <v>10</v>
      </c>
      <c r="CS114" s="36" t="s">
        <v>174</v>
      </c>
      <c r="CT114" s="51">
        <v>5</v>
      </c>
      <c r="CU114" s="48">
        <f>SUM(CJ114,CL114,CN114,CP114,CR114,CT114)</f>
        <v>15</v>
      </c>
      <c r="CV114" s="41"/>
    </row>
    <row r="115" spans="1:100" s="50" customFormat="1" ht="24.95" customHeight="1">
      <c r="A115" s="511"/>
      <c r="B115" s="512"/>
      <c r="C115" s="511"/>
      <c r="D115" s="526"/>
      <c r="E115" s="535"/>
      <c r="F115" s="537"/>
      <c r="G115" s="53" t="s">
        <v>458</v>
      </c>
      <c r="H115" s="43" t="s">
        <v>459</v>
      </c>
      <c r="I115" s="33" t="s">
        <v>209</v>
      </c>
      <c r="J115" s="33"/>
      <c r="K115" s="34" t="s">
        <v>139</v>
      </c>
      <c r="L115" s="163"/>
      <c r="M115" s="166">
        <f>SUM(AF115+BN115)</f>
        <v>18</v>
      </c>
      <c r="N115" s="167">
        <f>BW115</f>
        <v>24</v>
      </c>
      <c r="O115" s="167">
        <f>CU115</f>
        <v>10</v>
      </c>
      <c r="P115" s="183" t="s">
        <v>140</v>
      </c>
      <c r="Q115" s="181">
        <v>0</v>
      </c>
      <c r="R115" s="61" t="s">
        <v>141</v>
      </c>
      <c r="S115" s="61">
        <v>0</v>
      </c>
      <c r="T115" s="181" t="s">
        <v>142</v>
      </c>
      <c r="U115" s="181">
        <v>2</v>
      </c>
      <c r="V115" s="181" t="s">
        <v>142</v>
      </c>
      <c r="W115" s="181">
        <v>2</v>
      </c>
      <c r="X115" s="61" t="s">
        <v>141</v>
      </c>
      <c r="Y115" s="61">
        <v>0</v>
      </c>
      <c r="Z115" s="181" t="s">
        <v>148</v>
      </c>
      <c r="AA115" s="181">
        <v>7</v>
      </c>
      <c r="AB115" s="181" t="s">
        <v>142</v>
      </c>
      <c r="AC115" s="181">
        <v>2</v>
      </c>
      <c r="AD115" s="181" t="s">
        <v>147</v>
      </c>
      <c r="AE115" s="181">
        <v>0</v>
      </c>
      <c r="AF115" s="211">
        <f>SUM(Q115,S115,U115,W115,Y115,AA115,AC115,AE115)</f>
        <v>13</v>
      </c>
      <c r="AG115" s="37" t="s">
        <v>145</v>
      </c>
      <c r="AH115" s="37" t="s">
        <v>145</v>
      </c>
      <c r="AI115" s="40">
        <v>3</v>
      </c>
      <c r="AJ115" s="36" t="s">
        <v>148</v>
      </c>
      <c r="AK115" s="36" t="s">
        <v>148</v>
      </c>
      <c r="AL115" s="36">
        <v>5</v>
      </c>
      <c r="AM115" s="37" t="s">
        <v>145</v>
      </c>
      <c r="AN115" s="37" t="s">
        <v>145</v>
      </c>
      <c r="AO115" s="46">
        <v>3</v>
      </c>
      <c r="AP115" s="37" t="s">
        <v>145</v>
      </c>
      <c r="AQ115" s="37" t="s">
        <v>145</v>
      </c>
      <c r="AR115" s="46">
        <v>3</v>
      </c>
      <c r="AS115" s="36" t="s">
        <v>148</v>
      </c>
      <c r="AT115" s="36" t="s">
        <v>148</v>
      </c>
      <c r="AU115" s="36">
        <v>5</v>
      </c>
      <c r="AV115" s="37" t="s">
        <v>147</v>
      </c>
      <c r="AW115" s="40" t="s">
        <v>147</v>
      </c>
      <c r="AX115" s="46">
        <v>1</v>
      </c>
      <c r="AY115" s="37" t="s">
        <v>145</v>
      </c>
      <c r="AZ115" s="37" t="s">
        <v>145</v>
      </c>
      <c r="BA115" s="46">
        <v>3</v>
      </c>
      <c r="BB115" s="36" t="s">
        <v>148</v>
      </c>
      <c r="BC115" s="36" t="s">
        <v>148</v>
      </c>
      <c r="BD115" s="36">
        <v>5</v>
      </c>
      <c r="BE115" s="36" t="s">
        <v>148</v>
      </c>
      <c r="BF115" s="36" t="s">
        <v>148</v>
      </c>
      <c r="BG115" s="36">
        <v>5</v>
      </c>
      <c r="BH115" s="37" t="s">
        <v>147</v>
      </c>
      <c r="BI115" s="37" t="s">
        <v>147</v>
      </c>
      <c r="BJ115" s="40">
        <v>1</v>
      </c>
      <c r="BK115" s="37" t="s">
        <v>140</v>
      </c>
      <c r="BL115" s="37" t="s">
        <v>140</v>
      </c>
      <c r="BM115" s="45">
        <v>0</v>
      </c>
      <c r="BN115" s="48">
        <f>MAX($BM115,$BJ115,$BG115,$BD115,$BA115,$AX115,$AU115,$AR115,$AO115,$AL115,$AI115)</f>
        <v>5</v>
      </c>
      <c r="BO115" s="64" t="s">
        <v>148</v>
      </c>
      <c r="BP115" s="188">
        <v>0</v>
      </c>
      <c r="BQ115" s="67" t="s">
        <v>146</v>
      </c>
      <c r="BR115" s="188">
        <v>10</v>
      </c>
      <c r="BS115" s="67" t="s">
        <v>148</v>
      </c>
      <c r="BT115" s="188">
        <v>4</v>
      </c>
      <c r="BU115" s="67" t="s">
        <v>146</v>
      </c>
      <c r="BV115" s="188">
        <v>10</v>
      </c>
      <c r="BW115" s="201">
        <f>SUM($BP115,$BR115,$BT115,$BV115)</f>
        <v>24</v>
      </c>
      <c r="BX115" s="39">
        <v>1</v>
      </c>
      <c r="BY115" s="40">
        <v>1</v>
      </c>
      <c r="BZ115" s="40">
        <v>1</v>
      </c>
      <c r="CA115" s="40">
        <v>1</v>
      </c>
      <c r="CB115" s="40">
        <v>1</v>
      </c>
      <c r="CC115" s="40">
        <v>1</v>
      </c>
      <c r="CD115" s="40">
        <v>1</v>
      </c>
      <c r="CE115" s="40">
        <v>1</v>
      </c>
      <c r="CF115" s="40">
        <v>1</v>
      </c>
      <c r="CG115" s="40">
        <v>1</v>
      </c>
      <c r="CH115" s="40">
        <v>1</v>
      </c>
      <c r="CI115" s="40" t="s">
        <v>147</v>
      </c>
      <c r="CJ115" s="40">
        <v>0</v>
      </c>
      <c r="CK115" s="40" t="s">
        <v>147</v>
      </c>
      <c r="CL115" s="40">
        <v>0</v>
      </c>
      <c r="CM115" s="40" t="s">
        <v>147</v>
      </c>
      <c r="CN115" s="40">
        <v>0</v>
      </c>
      <c r="CO115" s="40" t="s">
        <v>145</v>
      </c>
      <c r="CP115" s="40">
        <v>0</v>
      </c>
      <c r="CQ115" s="40" t="s">
        <v>146</v>
      </c>
      <c r="CR115" s="40">
        <v>10</v>
      </c>
      <c r="CS115" s="40" t="s">
        <v>140</v>
      </c>
      <c r="CT115" s="45">
        <v>0</v>
      </c>
      <c r="CU115" s="48">
        <f>SUM(CJ115,CL115,CN115,CP115,CR115,CT115)</f>
        <v>10</v>
      </c>
      <c r="CV115" s="41"/>
    </row>
    <row r="116" spans="1:100" s="50" customFormat="1" ht="24.95" customHeight="1">
      <c r="A116" s="511"/>
      <c r="B116" s="512"/>
      <c r="C116" s="530" t="s">
        <v>134</v>
      </c>
      <c r="D116" s="300" t="s">
        <v>134</v>
      </c>
      <c r="E116" s="533"/>
      <c r="F116" s="537"/>
      <c r="G116" s="53" t="s">
        <v>460</v>
      </c>
      <c r="H116" s="43" t="s">
        <v>461</v>
      </c>
      <c r="I116" s="33" t="s">
        <v>462</v>
      </c>
      <c r="J116" s="33"/>
      <c r="K116" s="34" t="s">
        <v>139</v>
      </c>
      <c r="L116" s="161"/>
      <c r="M116" s="166">
        <f>SUM(AF116+BN116)</f>
        <v>18</v>
      </c>
      <c r="N116" s="167">
        <f>BW116</f>
        <v>29</v>
      </c>
      <c r="O116" s="167">
        <f>CU116</f>
        <v>13</v>
      </c>
      <c r="P116" s="183" t="s">
        <v>140</v>
      </c>
      <c r="Q116" s="181">
        <v>0</v>
      </c>
      <c r="R116" s="61" t="s">
        <v>141</v>
      </c>
      <c r="S116" s="61">
        <v>0</v>
      </c>
      <c r="T116" s="181" t="s">
        <v>142</v>
      </c>
      <c r="U116" s="181">
        <v>2</v>
      </c>
      <c r="V116" s="181" t="s">
        <v>142</v>
      </c>
      <c r="W116" s="181">
        <v>2</v>
      </c>
      <c r="X116" s="61" t="s">
        <v>141</v>
      </c>
      <c r="Y116" s="61">
        <v>0</v>
      </c>
      <c r="Z116" s="181" t="s">
        <v>150</v>
      </c>
      <c r="AA116" s="181">
        <v>9</v>
      </c>
      <c r="AB116" s="181" t="s">
        <v>142</v>
      </c>
      <c r="AC116" s="181">
        <v>2</v>
      </c>
      <c r="AD116" s="181" t="s">
        <v>147</v>
      </c>
      <c r="AE116" s="181">
        <v>0</v>
      </c>
      <c r="AF116" s="211">
        <f>SUM(Q116,S116,U116,W116,Y116,AA116,AC116,AE116)</f>
        <v>15</v>
      </c>
      <c r="AG116" s="37" t="s">
        <v>145</v>
      </c>
      <c r="AH116" s="37" t="s">
        <v>145</v>
      </c>
      <c r="AI116" s="40">
        <v>3</v>
      </c>
      <c r="AJ116" s="37" t="s">
        <v>145</v>
      </c>
      <c r="AK116" s="37" t="s">
        <v>145</v>
      </c>
      <c r="AL116" s="40">
        <v>3</v>
      </c>
      <c r="AM116" s="37" t="s">
        <v>145</v>
      </c>
      <c r="AN116" s="37" t="s">
        <v>145</v>
      </c>
      <c r="AO116" s="46">
        <v>3</v>
      </c>
      <c r="AP116" s="37" t="s">
        <v>145</v>
      </c>
      <c r="AQ116" s="37" t="s">
        <v>145</v>
      </c>
      <c r="AR116" s="46">
        <v>3</v>
      </c>
      <c r="AS116" s="37" t="s">
        <v>145</v>
      </c>
      <c r="AT116" s="37" t="s">
        <v>145</v>
      </c>
      <c r="AU116" s="46">
        <v>3</v>
      </c>
      <c r="AV116" s="37" t="s">
        <v>147</v>
      </c>
      <c r="AW116" s="40" t="s">
        <v>147</v>
      </c>
      <c r="AX116" s="46">
        <v>1</v>
      </c>
      <c r="AY116" s="37" t="s">
        <v>145</v>
      </c>
      <c r="AZ116" s="37" t="s">
        <v>145</v>
      </c>
      <c r="BA116" s="46">
        <v>3</v>
      </c>
      <c r="BB116" s="37" t="s">
        <v>147</v>
      </c>
      <c r="BC116" s="37" t="s">
        <v>147</v>
      </c>
      <c r="BD116" s="46">
        <v>1</v>
      </c>
      <c r="BE116" s="37" t="s">
        <v>147</v>
      </c>
      <c r="BF116" s="37" t="s">
        <v>147</v>
      </c>
      <c r="BG116" s="46">
        <v>1</v>
      </c>
      <c r="BH116" s="37" t="s">
        <v>147</v>
      </c>
      <c r="BI116" s="37" t="s">
        <v>147</v>
      </c>
      <c r="BJ116" s="40">
        <v>1</v>
      </c>
      <c r="BK116" s="37" t="s">
        <v>147</v>
      </c>
      <c r="BL116" s="37" t="s">
        <v>147</v>
      </c>
      <c r="BM116" s="45">
        <v>1</v>
      </c>
      <c r="BN116" s="48">
        <f>MAX($BM116,$BJ116,$BG116,$BD116,$BA116,$AX116,$AU116,$AR116,$AO116,$AL116,$AI116)</f>
        <v>3</v>
      </c>
      <c r="BO116" s="64" t="s">
        <v>150</v>
      </c>
      <c r="BP116" s="188">
        <v>5</v>
      </c>
      <c r="BQ116" s="67" t="s">
        <v>146</v>
      </c>
      <c r="BR116" s="188">
        <v>10</v>
      </c>
      <c r="BS116" s="67" t="s">
        <v>148</v>
      </c>
      <c r="BT116" s="188">
        <v>4</v>
      </c>
      <c r="BU116" s="67" t="s">
        <v>146</v>
      </c>
      <c r="BV116" s="188">
        <v>10</v>
      </c>
      <c r="BW116" s="201">
        <f>SUM($BP116,$BR116,$BT116,$BV116)</f>
        <v>29</v>
      </c>
      <c r="BX116" s="39">
        <v>1</v>
      </c>
      <c r="BY116" s="40">
        <v>1</v>
      </c>
      <c r="BZ116" s="40">
        <v>1</v>
      </c>
      <c r="CA116" s="40">
        <v>1</v>
      </c>
      <c r="CB116" s="40">
        <v>1</v>
      </c>
      <c r="CC116" s="40">
        <v>1</v>
      </c>
      <c r="CD116" s="40">
        <v>1</v>
      </c>
      <c r="CE116" s="40">
        <v>1</v>
      </c>
      <c r="CF116" s="40">
        <v>1</v>
      </c>
      <c r="CG116" s="40">
        <v>1</v>
      </c>
      <c r="CH116" s="40">
        <v>1</v>
      </c>
      <c r="CI116" s="40" t="s">
        <v>147</v>
      </c>
      <c r="CJ116" s="40">
        <v>0</v>
      </c>
      <c r="CK116" s="40" t="s">
        <v>147</v>
      </c>
      <c r="CL116" s="40">
        <v>0</v>
      </c>
      <c r="CM116" s="40" t="s">
        <v>147</v>
      </c>
      <c r="CN116" s="40">
        <v>0</v>
      </c>
      <c r="CO116" s="40" t="s">
        <v>148</v>
      </c>
      <c r="CP116" s="40">
        <v>3</v>
      </c>
      <c r="CQ116" s="40" t="s">
        <v>146</v>
      </c>
      <c r="CR116" s="40">
        <v>10</v>
      </c>
      <c r="CS116" s="40" t="s">
        <v>140</v>
      </c>
      <c r="CT116" s="45">
        <v>0</v>
      </c>
      <c r="CU116" s="48">
        <f>SUM(CJ116,CL116,CN116,CP116,CR116,CT116)</f>
        <v>13</v>
      </c>
      <c r="CV116" s="41"/>
    </row>
    <row r="117" spans="1:100" s="50" customFormat="1" ht="24.95" customHeight="1">
      <c r="A117" s="511"/>
      <c r="B117" s="513"/>
      <c r="C117" s="511"/>
      <c r="D117" s="526"/>
      <c r="E117" s="543" t="s">
        <v>134</v>
      </c>
      <c r="F117" s="308" t="s">
        <v>134</v>
      </c>
      <c r="G117" s="53" t="s">
        <v>463</v>
      </c>
      <c r="H117" s="43" t="s">
        <v>464</v>
      </c>
      <c r="I117" s="44" t="s">
        <v>238</v>
      </c>
      <c r="J117" s="44"/>
      <c r="K117" s="45" t="s">
        <v>139</v>
      </c>
      <c r="L117" s="163"/>
      <c r="M117" s="166">
        <f>SUM(AF117+BN117)</f>
        <v>20</v>
      </c>
      <c r="N117" s="167">
        <f>BW117</f>
        <v>15</v>
      </c>
      <c r="O117" s="167">
        <f>CU117</f>
        <v>19</v>
      </c>
      <c r="P117" s="183" t="s">
        <v>140</v>
      </c>
      <c r="Q117" s="181">
        <v>0</v>
      </c>
      <c r="R117" s="181" t="s">
        <v>142</v>
      </c>
      <c r="S117" s="181">
        <v>2</v>
      </c>
      <c r="T117" s="181" t="s">
        <v>142</v>
      </c>
      <c r="U117" s="181">
        <v>2</v>
      </c>
      <c r="V117" s="181" t="s">
        <v>142</v>
      </c>
      <c r="W117" s="181">
        <v>2</v>
      </c>
      <c r="X117" s="181" t="s">
        <v>142</v>
      </c>
      <c r="Y117" s="181">
        <v>2</v>
      </c>
      <c r="Z117" s="181" t="s">
        <v>147</v>
      </c>
      <c r="AA117" s="181">
        <v>2</v>
      </c>
      <c r="AB117" s="181" t="s">
        <v>142</v>
      </c>
      <c r="AC117" s="181">
        <v>2</v>
      </c>
      <c r="AD117" s="181" t="s">
        <v>144</v>
      </c>
      <c r="AE117" s="181">
        <v>2</v>
      </c>
      <c r="AF117" s="211">
        <f>SUM(Q117,S117,U117,W117,Y117,AA117,AC117,AE117)</f>
        <v>14</v>
      </c>
      <c r="AG117" s="36" t="s">
        <v>148</v>
      </c>
      <c r="AH117" s="36" t="s">
        <v>152</v>
      </c>
      <c r="AI117" s="36">
        <v>6</v>
      </c>
      <c r="AJ117" s="36" t="s">
        <v>145</v>
      </c>
      <c r="AK117" s="36" t="s">
        <v>152</v>
      </c>
      <c r="AL117" s="36">
        <v>5</v>
      </c>
      <c r="AM117" s="36" t="s">
        <v>172</v>
      </c>
      <c r="AN117" s="36" t="s">
        <v>172</v>
      </c>
      <c r="AO117" s="36">
        <v>4</v>
      </c>
      <c r="AP117" s="36" t="s">
        <v>172</v>
      </c>
      <c r="AQ117" s="36" t="s">
        <v>172</v>
      </c>
      <c r="AR117" s="36">
        <v>4</v>
      </c>
      <c r="AS117" s="36" t="s">
        <v>172</v>
      </c>
      <c r="AT117" s="36" t="s">
        <v>172</v>
      </c>
      <c r="AU117" s="36">
        <v>4</v>
      </c>
      <c r="AV117" s="40" t="s">
        <v>147</v>
      </c>
      <c r="AW117" s="40" t="s">
        <v>147</v>
      </c>
      <c r="AX117" s="46">
        <v>1</v>
      </c>
      <c r="AY117" s="36" t="s">
        <v>148</v>
      </c>
      <c r="AZ117" s="36" t="s">
        <v>152</v>
      </c>
      <c r="BA117" s="36">
        <v>6</v>
      </c>
      <c r="BB117" s="36" t="s">
        <v>148</v>
      </c>
      <c r="BC117" s="36" t="s">
        <v>148</v>
      </c>
      <c r="BD117" s="36">
        <v>5</v>
      </c>
      <c r="BE117" s="36" t="s">
        <v>148</v>
      </c>
      <c r="BF117" s="36" t="s">
        <v>152</v>
      </c>
      <c r="BG117" s="36">
        <v>6</v>
      </c>
      <c r="BH117" s="40" t="s">
        <v>165</v>
      </c>
      <c r="BI117" s="40" t="s">
        <v>165</v>
      </c>
      <c r="BJ117" s="40">
        <v>3</v>
      </c>
      <c r="BK117" s="40" t="s">
        <v>161</v>
      </c>
      <c r="BL117" s="40" t="s">
        <v>161</v>
      </c>
      <c r="BM117" s="52">
        <v>1</v>
      </c>
      <c r="BN117" s="48">
        <f>MAX($BM117,$BJ117,$BG117,$BD117,$BA117,$AX117,$AU117,$AR117,$AO117,$AL117,$AI117)</f>
        <v>6</v>
      </c>
      <c r="BO117" s="68" t="s">
        <v>152</v>
      </c>
      <c r="BP117" s="188">
        <v>3</v>
      </c>
      <c r="BQ117" s="215" t="s">
        <v>153</v>
      </c>
      <c r="BR117" s="188">
        <v>8</v>
      </c>
      <c r="BS117" s="215" t="s">
        <v>148</v>
      </c>
      <c r="BT117" s="188">
        <v>4</v>
      </c>
      <c r="BU117" s="215"/>
      <c r="BV117" s="188"/>
      <c r="BW117" s="201">
        <f>SUM($BP117,$BR117,$BT117,$BV117)</f>
        <v>15</v>
      </c>
      <c r="BX117" s="39">
        <v>4</v>
      </c>
      <c r="BY117" s="40">
        <v>5</v>
      </c>
      <c r="BZ117" s="40">
        <v>3</v>
      </c>
      <c r="CA117" s="40">
        <v>2</v>
      </c>
      <c r="CB117" s="40">
        <v>3</v>
      </c>
      <c r="CC117" s="40">
        <v>2</v>
      </c>
      <c r="CD117" s="40">
        <v>5</v>
      </c>
      <c r="CE117" s="40">
        <v>4</v>
      </c>
      <c r="CF117" s="40">
        <v>5</v>
      </c>
      <c r="CG117" s="40">
        <v>4</v>
      </c>
      <c r="CH117" s="40">
        <v>2</v>
      </c>
      <c r="CI117" s="40" t="s">
        <v>147</v>
      </c>
      <c r="CJ117" s="40">
        <v>0</v>
      </c>
      <c r="CK117" s="40" t="s">
        <v>147</v>
      </c>
      <c r="CL117" s="40">
        <v>0</v>
      </c>
      <c r="CM117" s="40" t="s">
        <v>165</v>
      </c>
      <c r="CN117" s="40">
        <v>3</v>
      </c>
      <c r="CO117" s="40" t="s">
        <v>172</v>
      </c>
      <c r="CP117" s="40">
        <v>2</v>
      </c>
      <c r="CQ117" s="40" t="s">
        <v>146</v>
      </c>
      <c r="CR117" s="40">
        <v>10</v>
      </c>
      <c r="CS117" s="40" t="s">
        <v>175</v>
      </c>
      <c r="CT117" s="45">
        <v>4</v>
      </c>
      <c r="CU117" s="48">
        <f>SUM(CJ117,CL117,CN117,CP117,CR117,CT117)</f>
        <v>19</v>
      </c>
      <c r="CV117" s="49" t="s">
        <v>465</v>
      </c>
    </row>
    <row r="118" spans="1:100" s="71" customFormat="1" ht="24.95" customHeight="1">
      <c r="A118" s="511"/>
      <c r="B118" s="512"/>
      <c r="C118" s="530" t="s">
        <v>134</v>
      </c>
      <c r="D118" s="300" t="s">
        <v>134</v>
      </c>
      <c r="E118" s="533"/>
      <c r="F118" s="534"/>
      <c r="G118" s="53" t="s">
        <v>466</v>
      </c>
      <c r="H118" s="165" t="s">
        <v>467</v>
      </c>
      <c r="I118" s="58" t="s">
        <v>209</v>
      </c>
      <c r="J118" s="72"/>
      <c r="K118" s="59" t="s">
        <v>139</v>
      </c>
      <c r="L118" s="163"/>
      <c r="M118" s="166">
        <f>SUM(AF118+BN118)</f>
        <v>37</v>
      </c>
      <c r="N118" s="167">
        <f>BW118</f>
        <v>40</v>
      </c>
      <c r="O118" s="313">
        <f>CU118</f>
        <v>11</v>
      </c>
      <c r="P118" s="184" t="s">
        <v>148</v>
      </c>
      <c r="Q118" s="61">
        <v>6</v>
      </c>
      <c r="R118" s="178" t="s">
        <v>141</v>
      </c>
      <c r="S118" s="178">
        <v>0</v>
      </c>
      <c r="T118" s="178" t="s">
        <v>142</v>
      </c>
      <c r="U118" s="178">
        <v>2</v>
      </c>
      <c r="V118" s="178" t="s">
        <v>140</v>
      </c>
      <c r="W118" s="178">
        <v>4</v>
      </c>
      <c r="X118" s="178" t="s">
        <v>140</v>
      </c>
      <c r="Y118" s="178">
        <v>6</v>
      </c>
      <c r="Z118" s="178" t="s">
        <v>146</v>
      </c>
      <c r="AA118" s="178">
        <v>10</v>
      </c>
      <c r="AB118" s="178" t="s">
        <v>142</v>
      </c>
      <c r="AC118" s="178">
        <v>2</v>
      </c>
      <c r="AD118" s="178" t="s">
        <v>147</v>
      </c>
      <c r="AE118" s="178">
        <v>0</v>
      </c>
      <c r="AF118" s="211">
        <f>SUM(Q118,S118,U118,W118,Y118,AA118,AC118,AE118)</f>
        <v>30</v>
      </c>
      <c r="AG118" s="61" t="s">
        <v>468</v>
      </c>
      <c r="AH118" s="61" t="s">
        <v>315</v>
      </c>
      <c r="AI118" s="61">
        <v>6</v>
      </c>
      <c r="AJ118" s="61" t="s">
        <v>315</v>
      </c>
      <c r="AK118" s="61" t="s">
        <v>468</v>
      </c>
      <c r="AL118" s="61">
        <v>6</v>
      </c>
      <c r="AM118" s="60" t="s">
        <v>140</v>
      </c>
      <c r="AN118" s="60" t="s">
        <v>140</v>
      </c>
      <c r="AO118" s="197">
        <v>0</v>
      </c>
      <c r="AP118" s="61" t="s">
        <v>469</v>
      </c>
      <c r="AQ118" s="61" t="s">
        <v>469</v>
      </c>
      <c r="AR118" s="61">
        <v>2</v>
      </c>
      <c r="AS118" s="61" t="s">
        <v>326</v>
      </c>
      <c r="AT118" s="61" t="s">
        <v>326</v>
      </c>
      <c r="AU118" s="197">
        <v>3</v>
      </c>
      <c r="AV118" s="61" t="s">
        <v>402</v>
      </c>
      <c r="AW118" s="61" t="s">
        <v>402</v>
      </c>
      <c r="AX118" s="61">
        <v>1</v>
      </c>
      <c r="AY118" s="61" t="s">
        <v>356</v>
      </c>
      <c r="AZ118" s="61" t="s">
        <v>356</v>
      </c>
      <c r="BA118" s="61">
        <v>3</v>
      </c>
      <c r="BB118" s="61" t="s">
        <v>325</v>
      </c>
      <c r="BC118" s="61" t="s">
        <v>325</v>
      </c>
      <c r="BD118" s="61">
        <v>4</v>
      </c>
      <c r="BE118" s="61" t="s">
        <v>315</v>
      </c>
      <c r="BF118" s="61" t="s">
        <v>315</v>
      </c>
      <c r="BG118" s="61">
        <v>7</v>
      </c>
      <c r="BH118" s="60" t="s">
        <v>147</v>
      </c>
      <c r="BI118" s="60" t="s">
        <v>147</v>
      </c>
      <c r="BJ118" s="69">
        <v>1</v>
      </c>
      <c r="BK118" s="61" t="s">
        <v>402</v>
      </c>
      <c r="BL118" s="61" t="s">
        <v>402</v>
      </c>
      <c r="BM118" s="73">
        <v>1</v>
      </c>
      <c r="BN118" s="201">
        <f>MAX($BM118,$BJ118,$BG118,$BD118,$BA118,$AX118,$AU118,$AR118,$AO118,$AL118,$AI118)</f>
        <v>7</v>
      </c>
      <c r="BO118" s="64" t="s">
        <v>146</v>
      </c>
      <c r="BP118" s="188">
        <v>10</v>
      </c>
      <c r="BQ118" s="67" t="s">
        <v>146</v>
      </c>
      <c r="BR118" s="188">
        <v>10</v>
      </c>
      <c r="BS118" s="67" t="s">
        <v>146</v>
      </c>
      <c r="BT118" s="188">
        <v>10</v>
      </c>
      <c r="BU118" s="67" t="s">
        <v>146</v>
      </c>
      <c r="BV118" s="188">
        <v>10</v>
      </c>
      <c r="BW118" s="201">
        <f>SUM($BP118,$BR118,$BT118,$BV118)</f>
        <v>40</v>
      </c>
      <c r="BX118" s="68">
        <v>1</v>
      </c>
      <c r="BY118" s="69">
        <v>1</v>
      </c>
      <c r="BZ118" s="69">
        <v>1</v>
      </c>
      <c r="CA118" s="69">
        <v>1</v>
      </c>
      <c r="CB118" s="69">
        <v>1</v>
      </c>
      <c r="CC118" s="69">
        <v>1</v>
      </c>
      <c r="CD118" s="69">
        <v>1</v>
      </c>
      <c r="CE118" s="69">
        <v>1</v>
      </c>
      <c r="CF118" s="69">
        <v>5</v>
      </c>
      <c r="CG118" s="69">
        <v>1</v>
      </c>
      <c r="CH118" s="69">
        <v>1</v>
      </c>
      <c r="CI118" s="69" t="s">
        <v>147</v>
      </c>
      <c r="CJ118" s="69">
        <v>0</v>
      </c>
      <c r="CK118" s="69" t="s">
        <v>147</v>
      </c>
      <c r="CL118" s="69">
        <v>0</v>
      </c>
      <c r="CM118" s="69" t="s">
        <v>147</v>
      </c>
      <c r="CN118" s="69">
        <v>0</v>
      </c>
      <c r="CO118" s="69" t="s">
        <v>145</v>
      </c>
      <c r="CP118" s="69">
        <v>0</v>
      </c>
      <c r="CQ118" s="69" t="s">
        <v>146</v>
      </c>
      <c r="CR118" s="69">
        <v>10</v>
      </c>
      <c r="CS118" s="61" t="s">
        <v>402</v>
      </c>
      <c r="CT118" s="73">
        <v>1</v>
      </c>
      <c r="CU118" s="201">
        <f>SUM(CJ118,CL118,CN118,CP118,CR118,CT118)</f>
        <v>11</v>
      </c>
      <c r="CV118" s="70"/>
    </row>
    <row r="119" spans="1:100" s="71" customFormat="1" ht="24.95" customHeight="1">
      <c r="A119" s="511"/>
      <c r="B119" s="512"/>
      <c r="C119" s="530" t="s">
        <v>134</v>
      </c>
      <c r="D119" s="300" t="s">
        <v>134</v>
      </c>
      <c r="E119" s="533"/>
      <c r="F119" s="534"/>
      <c r="G119" s="53" t="s">
        <v>470</v>
      </c>
      <c r="H119" s="165" t="s">
        <v>467</v>
      </c>
      <c r="I119" s="58" t="s">
        <v>209</v>
      </c>
      <c r="J119" s="274" t="s">
        <v>471</v>
      </c>
      <c r="K119" s="59" t="s">
        <v>139</v>
      </c>
      <c r="L119" s="163"/>
      <c r="M119" s="166">
        <f>SUM(AF119+BN119)</f>
        <v>38</v>
      </c>
      <c r="N119" s="167">
        <f>BW119</f>
        <v>40</v>
      </c>
      <c r="O119" s="167">
        <f>CU119</f>
        <v>12</v>
      </c>
      <c r="P119" s="184" t="s">
        <v>148</v>
      </c>
      <c r="Q119" s="61">
        <v>6</v>
      </c>
      <c r="R119" s="181" t="s">
        <v>141</v>
      </c>
      <c r="S119" s="181">
        <v>0</v>
      </c>
      <c r="T119" s="181" t="s">
        <v>142</v>
      </c>
      <c r="U119" s="181">
        <v>2</v>
      </c>
      <c r="V119" s="181" t="s">
        <v>140</v>
      </c>
      <c r="W119" s="181">
        <v>4</v>
      </c>
      <c r="X119" s="181" t="s">
        <v>140</v>
      </c>
      <c r="Y119" s="181">
        <v>6</v>
      </c>
      <c r="Z119" s="181" t="s">
        <v>146</v>
      </c>
      <c r="AA119" s="181">
        <v>10</v>
      </c>
      <c r="AB119" s="181" t="s">
        <v>142</v>
      </c>
      <c r="AC119" s="181">
        <v>2</v>
      </c>
      <c r="AD119" s="181" t="s">
        <v>147</v>
      </c>
      <c r="AE119" s="181">
        <v>0</v>
      </c>
      <c r="AF119" s="211">
        <f>SUM(Q119,S119,U119,W119,Y119,AA119,AC119,AE119)</f>
        <v>30</v>
      </c>
      <c r="AG119" s="60" t="s">
        <v>145</v>
      </c>
      <c r="AH119" s="60" t="s">
        <v>145</v>
      </c>
      <c r="AI119" s="197">
        <v>3</v>
      </c>
      <c r="AJ119" s="60" t="s">
        <v>145</v>
      </c>
      <c r="AK119" s="60" t="s">
        <v>145</v>
      </c>
      <c r="AL119" s="197">
        <v>3</v>
      </c>
      <c r="AM119" s="60" t="s">
        <v>140</v>
      </c>
      <c r="AN119" s="60" t="s">
        <v>140</v>
      </c>
      <c r="AO119" s="197">
        <v>0</v>
      </c>
      <c r="AP119" s="60" t="s">
        <v>140</v>
      </c>
      <c r="AQ119" s="60" t="s">
        <v>140</v>
      </c>
      <c r="AR119" s="197">
        <v>0</v>
      </c>
      <c r="AS119" s="60" t="s">
        <v>145</v>
      </c>
      <c r="AT119" s="60" t="s">
        <v>145</v>
      </c>
      <c r="AU119" s="197">
        <v>3</v>
      </c>
      <c r="AV119" s="60" t="s">
        <v>147</v>
      </c>
      <c r="AW119" s="69" t="s">
        <v>147</v>
      </c>
      <c r="AX119" s="197">
        <v>1</v>
      </c>
      <c r="AY119" s="60" t="s">
        <v>140</v>
      </c>
      <c r="AZ119" s="60" t="s">
        <v>140</v>
      </c>
      <c r="BA119" s="197">
        <v>0</v>
      </c>
      <c r="BB119" s="60" t="s">
        <v>140</v>
      </c>
      <c r="BC119" s="60" t="s">
        <v>140</v>
      </c>
      <c r="BD119" s="197">
        <v>0</v>
      </c>
      <c r="BE119" s="60" t="s">
        <v>150</v>
      </c>
      <c r="BF119" s="60" t="s">
        <v>150</v>
      </c>
      <c r="BG119" s="197">
        <v>8</v>
      </c>
      <c r="BH119" s="60" t="s">
        <v>147</v>
      </c>
      <c r="BI119" s="60" t="s">
        <v>147</v>
      </c>
      <c r="BJ119" s="69">
        <v>1</v>
      </c>
      <c r="BK119" s="60" t="s">
        <v>147</v>
      </c>
      <c r="BL119" s="60" t="s">
        <v>147</v>
      </c>
      <c r="BM119" s="192">
        <v>1</v>
      </c>
      <c r="BN119" s="201">
        <f>MAX($BM119,$BJ119,$BG119,$BD119,$BA119,$AX119,$AU119,$AR119,$AO119,$AL119,$AI119)</f>
        <v>8</v>
      </c>
      <c r="BO119" s="64" t="s">
        <v>146</v>
      </c>
      <c r="BP119" s="188">
        <v>10</v>
      </c>
      <c r="BQ119" s="67" t="s">
        <v>146</v>
      </c>
      <c r="BR119" s="188">
        <v>10</v>
      </c>
      <c r="BS119" s="67" t="s">
        <v>146</v>
      </c>
      <c r="BT119" s="188">
        <v>10</v>
      </c>
      <c r="BU119" s="67" t="s">
        <v>146</v>
      </c>
      <c r="BV119" s="188">
        <v>10</v>
      </c>
      <c r="BW119" s="201">
        <f>SUM($BP119,$BR119,$BT119,$BV119)</f>
        <v>40</v>
      </c>
      <c r="BX119" s="68">
        <v>1</v>
      </c>
      <c r="BY119" s="69">
        <v>1</v>
      </c>
      <c r="BZ119" s="69">
        <v>1</v>
      </c>
      <c r="CA119" s="69">
        <v>1</v>
      </c>
      <c r="CB119" s="69">
        <v>1</v>
      </c>
      <c r="CC119" s="69">
        <v>1</v>
      </c>
      <c r="CD119" s="69">
        <v>1</v>
      </c>
      <c r="CE119" s="69">
        <v>1</v>
      </c>
      <c r="CF119" s="69">
        <v>5</v>
      </c>
      <c r="CG119" s="69">
        <v>1</v>
      </c>
      <c r="CH119" s="69">
        <v>1</v>
      </c>
      <c r="CI119" s="69" t="s">
        <v>147</v>
      </c>
      <c r="CJ119" s="69">
        <v>0</v>
      </c>
      <c r="CK119" s="69" t="s">
        <v>147</v>
      </c>
      <c r="CL119" s="69">
        <v>0</v>
      </c>
      <c r="CM119" s="69" t="s">
        <v>147</v>
      </c>
      <c r="CN119" s="69">
        <v>0</v>
      </c>
      <c r="CO119" s="69" t="s">
        <v>145</v>
      </c>
      <c r="CP119" s="69">
        <v>0</v>
      </c>
      <c r="CQ119" s="69" t="s">
        <v>146</v>
      </c>
      <c r="CR119" s="69">
        <v>10</v>
      </c>
      <c r="CS119" s="69" t="s">
        <v>147</v>
      </c>
      <c r="CT119" s="191">
        <v>2</v>
      </c>
      <c r="CU119" s="201">
        <f>SUM(CJ119,CL119,CN119,CP119,CR119,CT119)</f>
        <v>12</v>
      </c>
      <c r="CV119" s="70"/>
    </row>
    <row r="120" spans="1:100" s="71" customFormat="1" ht="24.95" customHeight="1">
      <c r="A120" s="520" t="s">
        <v>134</v>
      </c>
      <c r="B120" s="286" t="s">
        <v>134</v>
      </c>
      <c r="C120" s="530" t="s">
        <v>134</v>
      </c>
      <c r="D120" s="300" t="s">
        <v>134</v>
      </c>
      <c r="E120" s="533"/>
      <c r="F120" s="534"/>
      <c r="G120" s="53" t="s">
        <v>472</v>
      </c>
      <c r="H120" s="165" t="s">
        <v>467</v>
      </c>
      <c r="I120" s="58" t="s">
        <v>209</v>
      </c>
      <c r="J120" s="274" t="s">
        <v>473</v>
      </c>
      <c r="K120" s="59" t="s">
        <v>139</v>
      </c>
      <c r="L120" s="163"/>
      <c r="M120" s="166">
        <f>SUM(AF120+BN120)</f>
        <v>43</v>
      </c>
      <c r="N120" s="313">
        <f>BW120</f>
        <v>36</v>
      </c>
      <c r="O120" s="167">
        <f>CU120</f>
        <v>12</v>
      </c>
      <c r="P120" s="184" t="s">
        <v>148</v>
      </c>
      <c r="Q120" s="61">
        <v>6</v>
      </c>
      <c r="R120" s="61" t="s">
        <v>474</v>
      </c>
      <c r="S120" s="61">
        <v>3</v>
      </c>
      <c r="T120" s="61" t="s">
        <v>475</v>
      </c>
      <c r="U120" s="61">
        <v>3</v>
      </c>
      <c r="V120" s="181" t="s">
        <v>140</v>
      </c>
      <c r="W120" s="181">
        <v>4</v>
      </c>
      <c r="X120" s="61" t="s">
        <v>402</v>
      </c>
      <c r="Y120" s="61">
        <v>7</v>
      </c>
      <c r="Z120" s="181" t="s">
        <v>146</v>
      </c>
      <c r="AA120" s="181">
        <v>10</v>
      </c>
      <c r="AB120" s="61" t="s">
        <v>475</v>
      </c>
      <c r="AC120" s="61">
        <v>3</v>
      </c>
      <c r="AD120" s="181" t="s">
        <v>147</v>
      </c>
      <c r="AE120" s="181">
        <v>0</v>
      </c>
      <c r="AF120" s="211">
        <f>SUM(Q120,S120,U120,W120,Y120,AA120,AC120,AE120)</f>
        <v>36</v>
      </c>
      <c r="AG120" s="61" t="s">
        <v>476</v>
      </c>
      <c r="AH120" s="61" t="s">
        <v>476</v>
      </c>
      <c r="AI120" s="61">
        <v>4</v>
      </c>
      <c r="AJ120" s="61" t="s">
        <v>476</v>
      </c>
      <c r="AK120" s="61" t="s">
        <v>476</v>
      </c>
      <c r="AL120" s="61">
        <v>4</v>
      </c>
      <c r="AM120" s="61" t="s">
        <v>477</v>
      </c>
      <c r="AN120" s="61" t="s">
        <v>477</v>
      </c>
      <c r="AO120" s="61">
        <v>3</v>
      </c>
      <c r="AP120" s="60" t="s">
        <v>140</v>
      </c>
      <c r="AQ120" s="60" t="s">
        <v>140</v>
      </c>
      <c r="AR120" s="197">
        <v>0</v>
      </c>
      <c r="AS120" s="60" t="s">
        <v>145</v>
      </c>
      <c r="AT120" s="60" t="s">
        <v>145</v>
      </c>
      <c r="AU120" s="197">
        <v>3</v>
      </c>
      <c r="AV120" s="60" t="s">
        <v>147</v>
      </c>
      <c r="AW120" s="69" t="s">
        <v>147</v>
      </c>
      <c r="AX120" s="197">
        <v>1</v>
      </c>
      <c r="AY120" s="61" t="s">
        <v>477</v>
      </c>
      <c r="AZ120" s="61" t="s">
        <v>477</v>
      </c>
      <c r="BA120" s="61">
        <v>2</v>
      </c>
      <c r="BB120" s="61" t="s">
        <v>478</v>
      </c>
      <c r="BC120" s="61" t="s">
        <v>326</v>
      </c>
      <c r="BD120" s="61">
        <v>4</v>
      </c>
      <c r="BE120" s="61" t="s">
        <v>315</v>
      </c>
      <c r="BF120" s="61" t="s">
        <v>315</v>
      </c>
      <c r="BG120" s="61">
        <v>7</v>
      </c>
      <c r="BH120" s="60" t="s">
        <v>147</v>
      </c>
      <c r="BI120" s="60" t="s">
        <v>147</v>
      </c>
      <c r="BJ120" s="69">
        <v>1</v>
      </c>
      <c r="BK120" s="60" t="s">
        <v>147</v>
      </c>
      <c r="BL120" s="60" t="s">
        <v>147</v>
      </c>
      <c r="BM120" s="192">
        <v>1</v>
      </c>
      <c r="BN120" s="201">
        <f>MAX($BM120,$BJ120,$BG120,$BD120,$BA120,$AX120,$AU120,$AR120,$AO120,$AL120,$AI120)</f>
        <v>7</v>
      </c>
      <c r="BO120" s="184" t="s">
        <v>479</v>
      </c>
      <c r="BP120" s="74">
        <v>8</v>
      </c>
      <c r="BQ120" s="67" t="s">
        <v>146</v>
      </c>
      <c r="BR120" s="188">
        <v>10</v>
      </c>
      <c r="BS120" s="218" t="s">
        <v>479</v>
      </c>
      <c r="BT120" s="74">
        <v>8</v>
      </c>
      <c r="BU120" s="67" t="s">
        <v>146</v>
      </c>
      <c r="BV120" s="188">
        <v>10</v>
      </c>
      <c r="BW120" s="201">
        <f>SUM($BP120,$BR120,$BT120,$BV120)</f>
        <v>36</v>
      </c>
      <c r="BX120" s="68">
        <v>1</v>
      </c>
      <c r="BY120" s="69">
        <v>1</v>
      </c>
      <c r="BZ120" s="69">
        <v>1</v>
      </c>
      <c r="CA120" s="69">
        <v>1</v>
      </c>
      <c r="CB120" s="69">
        <v>1</v>
      </c>
      <c r="CC120" s="69">
        <v>1</v>
      </c>
      <c r="CD120" s="69">
        <v>1</v>
      </c>
      <c r="CE120" s="69">
        <v>1</v>
      </c>
      <c r="CF120" s="69">
        <v>5</v>
      </c>
      <c r="CG120" s="69">
        <v>1</v>
      </c>
      <c r="CH120" s="69">
        <v>1</v>
      </c>
      <c r="CI120" s="69" t="s">
        <v>147</v>
      </c>
      <c r="CJ120" s="69">
        <v>0</v>
      </c>
      <c r="CK120" s="69" t="s">
        <v>147</v>
      </c>
      <c r="CL120" s="69">
        <v>0</v>
      </c>
      <c r="CM120" s="69" t="s">
        <v>147</v>
      </c>
      <c r="CN120" s="69">
        <v>0</v>
      </c>
      <c r="CO120" s="69" t="s">
        <v>145</v>
      </c>
      <c r="CP120" s="69">
        <v>0</v>
      </c>
      <c r="CQ120" s="69" t="s">
        <v>146</v>
      </c>
      <c r="CR120" s="69">
        <v>10</v>
      </c>
      <c r="CS120" s="69" t="s">
        <v>147</v>
      </c>
      <c r="CT120" s="191">
        <v>2</v>
      </c>
      <c r="CU120" s="201">
        <f>SUM(CJ120,CL120,CN120,CP120,CR120,CT120)</f>
        <v>12</v>
      </c>
      <c r="CV120" s="70"/>
    </row>
    <row r="121" spans="1:100" s="32" customFormat="1" ht="24.95" customHeight="1">
      <c r="A121" s="511"/>
      <c r="B121" s="512"/>
      <c r="C121" s="530" t="s">
        <v>134</v>
      </c>
      <c r="D121" s="300" t="s">
        <v>134</v>
      </c>
      <c r="E121" s="533"/>
      <c r="F121" s="534"/>
      <c r="G121" s="53" t="s">
        <v>480</v>
      </c>
      <c r="H121" s="43" t="s">
        <v>467</v>
      </c>
      <c r="I121" s="33" t="s">
        <v>209</v>
      </c>
      <c r="J121" s="274" t="s">
        <v>481</v>
      </c>
      <c r="K121" s="34" t="s">
        <v>139</v>
      </c>
      <c r="L121" s="163"/>
      <c r="M121" s="166">
        <f>SUM(AF121+BN121)</f>
        <v>36</v>
      </c>
      <c r="N121" s="313">
        <f>BW121</f>
        <v>38</v>
      </c>
      <c r="O121" s="167">
        <f>CU121</f>
        <v>12</v>
      </c>
      <c r="P121" s="184" t="s">
        <v>148</v>
      </c>
      <c r="Q121" s="61">
        <v>6</v>
      </c>
      <c r="R121" s="181" t="s">
        <v>141</v>
      </c>
      <c r="S121" s="181">
        <v>0</v>
      </c>
      <c r="T121" s="181" t="s">
        <v>142</v>
      </c>
      <c r="U121" s="181">
        <v>2</v>
      </c>
      <c r="V121" s="181" t="s">
        <v>140</v>
      </c>
      <c r="W121" s="181">
        <v>4</v>
      </c>
      <c r="X121" s="181" t="s">
        <v>140</v>
      </c>
      <c r="Y121" s="181">
        <v>6</v>
      </c>
      <c r="Z121" s="181" t="s">
        <v>146</v>
      </c>
      <c r="AA121" s="181">
        <v>10</v>
      </c>
      <c r="AB121" s="181" t="s">
        <v>142</v>
      </c>
      <c r="AC121" s="181">
        <v>2</v>
      </c>
      <c r="AD121" s="181" t="s">
        <v>147</v>
      </c>
      <c r="AE121" s="181">
        <v>0</v>
      </c>
      <c r="AF121" s="211">
        <f>SUM(Q121,S121,U121,W121,Y121,AA121,AC121,AE121)</f>
        <v>30</v>
      </c>
      <c r="AG121" s="36" t="s">
        <v>468</v>
      </c>
      <c r="AH121" s="36" t="s">
        <v>468</v>
      </c>
      <c r="AI121" s="36">
        <v>6</v>
      </c>
      <c r="AJ121" s="36" t="s">
        <v>468</v>
      </c>
      <c r="AK121" s="36" t="s">
        <v>468</v>
      </c>
      <c r="AL121" s="36">
        <v>6</v>
      </c>
      <c r="AM121" s="37" t="s">
        <v>140</v>
      </c>
      <c r="AN121" s="37" t="s">
        <v>140</v>
      </c>
      <c r="AO121" s="46">
        <v>0</v>
      </c>
      <c r="AP121" s="36" t="s">
        <v>477</v>
      </c>
      <c r="AQ121" s="36" t="s">
        <v>477</v>
      </c>
      <c r="AR121" s="36">
        <v>2</v>
      </c>
      <c r="AS121" s="36" t="s">
        <v>476</v>
      </c>
      <c r="AT121" s="36" t="s">
        <v>476</v>
      </c>
      <c r="AU121" s="36">
        <v>4</v>
      </c>
      <c r="AV121" s="37" t="s">
        <v>147</v>
      </c>
      <c r="AW121" s="40" t="s">
        <v>147</v>
      </c>
      <c r="AX121" s="46">
        <v>1</v>
      </c>
      <c r="AY121" s="36" t="s">
        <v>326</v>
      </c>
      <c r="AZ121" s="36" t="s">
        <v>326</v>
      </c>
      <c r="BA121" s="36">
        <v>3</v>
      </c>
      <c r="BB121" s="36" t="s">
        <v>325</v>
      </c>
      <c r="BC121" s="36" t="s">
        <v>325</v>
      </c>
      <c r="BD121" s="36">
        <v>4</v>
      </c>
      <c r="BE121" s="36" t="s">
        <v>476</v>
      </c>
      <c r="BF121" s="36" t="s">
        <v>476</v>
      </c>
      <c r="BG121" s="36">
        <v>4</v>
      </c>
      <c r="BH121" s="37" t="s">
        <v>147</v>
      </c>
      <c r="BI121" s="37" t="s">
        <v>147</v>
      </c>
      <c r="BJ121" s="40">
        <v>1</v>
      </c>
      <c r="BK121" s="36" t="s">
        <v>402</v>
      </c>
      <c r="BL121" s="36" t="s">
        <v>402</v>
      </c>
      <c r="BM121" s="51">
        <v>1</v>
      </c>
      <c r="BN121" s="48">
        <f>MAX($BM121,$BJ121,$BG121,$BD121,$BA121,$AX121,$AU121,$AR121,$AO121,$AL121,$AI121)</f>
        <v>6</v>
      </c>
      <c r="BO121" s="184" t="s">
        <v>479</v>
      </c>
      <c r="BP121" s="74">
        <v>8</v>
      </c>
      <c r="BQ121" s="67" t="s">
        <v>146</v>
      </c>
      <c r="BR121" s="188">
        <v>10</v>
      </c>
      <c r="BS121" s="67" t="s">
        <v>146</v>
      </c>
      <c r="BT121" s="188">
        <v>10</v>
      </c>
      <c r="BU121" s="67" t="s">
        <v>146</v>
      </c>
      <c r="BV121" s="188">
        <v>10</v>
      </c>
      <c r="BW121" s="201">
        <f>SUM($BP121,$BR121,$BT121,$BV121)</f>
        <v>38</v>
      </c>
      <c r="BX121" s="39">
        <v>1</v>
      </c>
      <c r="BY121" s="40">
        <v>1</v>
      </c>
      <c r="BZ121" s="40">
        <v>1</v>
      </c>
      <c r="CA121" s="40">
        <v>1</v>
      </c>
      <c r="CB121" s="40">
        <v>1</v>
      </c>
      <c r="CC121" s="40">
        <v>1</v>
      </c>
      <c r="CD121" s="40">
        <v>1</v>
      </c>
      <c r="CE121" s="40">
        <v>1</v>
      </c>
      <c r="CF121" s="40">
        <v>5</v>
      </c>
      <c r="CG121" s="40">
        <v>1</v>
      </c>
      <c r="CH121" s="40">
        <v>1</v>
      </c>
      <c r="CI121" s="40" t="s">
        <v>147</v>
      </c>
      <c r="CJ121" s="40">
        <v>0</v>
      </c>
      <c r="CK121" s="40" t="s">
        <v>147</v>
      </c>
      <c r="CL121" s="40">
        <v>0</v>
      </c>
      <c r="CM121" s="40" t="s">
        <v>147</v>
      </c>
      <c r="CN121" s="40">
        <v>0</v>
      </c>
      <c r="CO121" s="40" t="s">
        <v>145</v>
      </c>
      <c r="CP121" s="40">
        <v>0</v>
      </c>
      <c r="CQ121" s="40" t="s">
        <v>146</v>
      </c>
      <c r="CR121" s="40">
        <v>10</v>
      </c>
      <c r="CS121" s="40" t="s">
        <v>147</v>
      </c>
      <c r="CT121" s="45">
        <v>2</v>
      </c>
      <c r="CU121" s="48">
        <f>SUM(CJ121,CL121,CN121,CP121,CR121,CT121)</f>
        <v>12</v>
      </c>
      <c r="CV121" s="41"/>
    </row>
    <row r="122" spans="1:100" s="32" customFormat="1" ht="24.95" customHeight="1">
      <c r="A122" s="511"/>
      <c r="B122" s="512"/>
      <c r="C122" s="511"/>
      <c r="D122" s="526"/>
      <c r="E122" s="535"/>
      <c r="F122" s="526"/>
      <c r="G122" s="53" t="s">
        <v>482</v>
      </c>
      <c r="H122" s="43" t="s">
        <v>483</v>
      </c>
      <c r="I122" s="33" t="s">
        <v>209</v>
      </c>
      <c r="J122" s="33"/>
      <c r="K122" s="34" t="s">
        <v>139</v>
      </c>
      <c r="L122" s="163"/>
      <c r="M122" s="166">
        <f>SUM(AF122+BN122)</f>
        <v>36</v>
      </c>
      <c r="N122" s="167">
        <f>BW122</f>
        <v>24</v>
      </c>
      <c r="O122" s="167">
        <f>CU122</f>
        <v>10</v>
      </c>
      <c r="P122" s="183" t="s">
        <v>140</v>
      </c>
      <c r="Q122" s="181">
        <v>0</v>
      </c>
      <c r="R122" s="181" t="s">
        <v>147</v>
      </c>
      <c r="S122" s="181">
        <v>8</v>
      </c>
      <c r="T122" s="181" t="s">
        <v>147</v>
      </c>
      <c r="U122" s="181">
        <v>6</v>
      </c>
      <c r="V122" s="181" t="s">
        <v>147</v>
      </c>
      <c r="W122" s="181">
        <v>6</v>
      </c>
      <c r="X122" s="179" t="s">
        <v>142</v>
      </c>
      <c r="Y122" s="179">
        <v>2</v>
      </c>
      <c r="Z122" s="181" t="s">
        <v>148</v>
      </c>
      <c r="AA122" s="181">
        <v>7</v>
      </c>
      <c r="AB122" s="181" t="s">
        <v>142</v>
      </c>
      <c r="AC122" s="181">
        <v>2</v>
      </c>
      <c r="AD122" s="181" t="s">
        <v>147</v>
      </c>
      <c r="AE122" s="181">
        <v>0</v>
      </c>
      <c r="AF122" s="211">
        <f>SUM(Q122,S122,U122,W122,Y122,AA122,AC122,AE122)</f>
        <v>31</v>
      </c>
      <c r="AG122" s="37" t="s">
        <v>145</v>
      </c>
      <c r="AH122" s="37" t="s">
        <v>145</v>
      </c>
      <c r="AI122" s="40">
        <v>3</v>
      </c>
      <c r="AJ122" s="36" t="s">
        <v>148</v>
      </c>
      <c r="AK122" s="36" t="s">
        <v>148</v>
      </c>
      <c r="AL122" s="36">
        <v>5</v>
      </c>
      <c r="AM122" s="37" t="s">
        <v>145</v>
      </c>
      <c r="AN122" s="37" t="s">
        <v>145</v>
      </c>
      <c r="AO122" s="46">
        <v>3</v>
      </c>
      <c r="AP122" s="37" t="s">
        <v>145</v>
      </c>
      <c r="AQ122" s="37" t="s">
        <v>145</v>
      </c>
      <c r="AR122" s="46">
        <v>3</v>
      </c>
      <c r="AS122" s="36" t="s">
        <v>148</v>
      </c>
      <c r="AT122" s="36" t="s">
        <v>148</v>
      </c>
      <c r="AU122" s="36">
        <v>5</v>
      </c>
      <c r="AV122" s="37" t="s">
        <v>147</v>
      </c>
      <c r="AW122" s="40" t="s">
        <v>147</v>
      </c>
      <c r="AX122" s="46">
        <v>1</v>
      </c>
      <c r="AY122" s="37" t="s">
        <v>145</v>
      </c>
      <c r="AZ122" s="37" t="s">
        <v>145</v>
      </c>
      <c r="BA122" s="46">
        <v>3</v>
      </c>
      <c r="BB122" s="36" t="s">
        <v>148</v>
      </c>
      <c r="BC122" s="36" t="s">
        <v>148</v>
      </c>
      <c r="BD122" s="36">
        <v>5</v>
      </c>
      <c r="BE122" s="36" t="s">
        <v>148</v>
      </c>
      <c r="BF122" s="36" t="s">
        <v>148</v>
      </c>
      <c r="BG122" s="36">
        <v>5</v>
      </c>
      <c r="BH122" s="37" t="s">
        <v>147</v>
      </c>
      <c r="BI122" s="37" t="s">
        <v>147</v>
      </c>
      <c r="BJ122" s="40">
        <v>1</v>
      </c>
      <c r="BK122" s="37" t="s">
        <v>140</v>
      </c>
      <c r="BL122" s="37" t="s">
        <v>140</v>
      </c>
      <c r="BM122" s="45">
        <v>0</v>
      </c>
      <c r="BN122" s="48">
        <f>MAX($BM122,$BJ122,$BG122,$BD122,$BA122,$AX122,$AU122,$AR122,$AO122,$AL122,$AI122)</f>
        <v>5</v>
      </c>
      <c r="BO122" s="64" t="s">
        <v>148</v>
      </c>
      <c r="BP122" s="188">
        <v>0</v>
      </c>
      <c r="BQ122" s="67" t="s">
        <v>146</v>
      </c>
      <c r="BR122" s="188">
        <v>10</v>
      </c>
      <c r="BS122" s="67" t="s">
        <v>148</v>
      </c>
      <c r="BT122" s="188">
        <v>4</v>
      </c>
      <c r="BU122" s="67" t="s">
        <v>146</v>
      </c>
      <c r="BV122" s="188">
        <v>10</v>
      </c>
      <c r="BW122" s="201">
        <f>SUM($BP122,$BR122,$BT122,$BV122)</f>
        <v>24</v>
      </c>
      <c r="BX122" s="39">
        <v>1</v>
      </c>
      <c r="BY122" s="40">
        <v>1</v>
      </c>
      <c r="BZ122" s="40">
        <v>1</v>
      </c>
      <c r="CA122" s="40">
        <v>1</v>
      </c>
      <c r="CB122" s="40">
        <v>1</v>
      </c>
      <c r="CC122" s="40">
        <v>1</v>
      </c>
      <c r="CD122" s="40">
        <v>1</v>
      </c>
      <c r="CE122" s="40">
        <v>1</v>
      </c>
      <c r="CF122" s="40">
        <v>1</v>
      </c>
      <c r="CG122" s="40">
        <v>1</v>
      </c>
      <c r="CH122" s="40">
        <v>1</v>
      </c>
      <c r="CI122" s="40" t="s">
        <v>147</v>
      </c>
      <c r="CJ122" s="40">
        <v>0</v>
      </c>
      <c r="CK122" s="40" t="s">
        <v>147</v>
      </c>
      <c r="CL122" s="40">
        <v>0</v>
      </c>
      <c r="CM122" s="40" t="s">
        <v>147</v>
      </c>
      <c r="CN122" s="40">
        <v>0</v>
      </c>
      <c r="CO122" s="40" t="s">
        <v>145</v>
      </c>
      <c r="CP122" s="40">
        <v>0</v>
      </c>
      <c r="CQ122" s="40" t="s">
        <v>146</v>
      </c>
      <c r="CR122" s="40">
        <v>10</v>
      </c>
      <c r="CS122" s="40" t="s">
        <v>140</v>
      </c>
      <c r="CT122" s="45">
        <v>0</v>
      </c>
      <c r="CU122" s="48">
        <f>SUM(CJ122,CL122,CN122,CP122,CR122,CT122)</f>
        <v>10</v>
      </c>
      <c r="CV122" s="41" t="s">
        <v>437</v>
      </c>
    </row>
    <row r="123" spans="1:100" s="75" customFormat="1" ht="24.95" customHeight="1">
      <c r="A123" s="520" t="s">
        <v>134</v>
      </c>
      <c r="B123" s="286" t="s">
        <v>134</v>
      </c>
      <c r="C123" s="530" t="s">
        <v>134</v>
      </c>
      <c r="D123" s="300" t="s">
        <v>134</v>
      </c>
      <c r="E123" s="533"/>
      <c r="F123" s="534"/>
      <c r="G123" s="53" t="s">
        <v>484</v>
      </c>
      <c r="H123" s="43" t="s">
        <v>485</v>
      </c>
      <c r="I123" s="33" t="s">
        <v>486</v>
      </c>
      <c r="J123" s="33"/>
      <c r="K123" s="34" t="s">
        <v>139</v>
      </c>
      <c r="L123" s="161" t="s">
        <v>134</v>
      </c>
      <c r="M123" s="166">
        <f>SUM(AF123+BN123)</f>
        <v>57</v>
      </c>
      <c r="N123" s="167">
        <f>BW123</f>
        <v>29</v>
      </c>
      <c r="O123" s="167">
        <f>CU123</f>
        <v>15</v>
      </c>
      <c r="P123" s="183" t="s">
        <v>147</v>
      </c>
      <c r="Q123" s="181">
        <v>1</v>
      </c>
      <c r="R123" s="179" t="s">
        <v>142</v>
      </c>
      <c r="S123" s="179">
        <v>2</v>
      </c>
      <c r="T123" s="181" t="s">
        <v>142</v>
      </c>
      <c r="U123" s="181">
        <v>2</v>
      </c>
      <c r="V123" s="181" t="s">
        <v>145</v>
      </c>
      <c r="W123" s="181">
        <v>7</v>
      </c>
      <c r="X123" s="181" t="s">
        <v>146</v>
      </c>
      <c r="Y123" s="181">
        <v>10</v>
      </c>
      <c r="Z123" s="181" t="s">
        <v>146</v>
      </c>
      <c r="AA123" s="181">
        <v>10</v>
      </c>
      <c r="AB123" s="181" t="s">
        <v>145</v>
      </c>
      <c r="AC123" s="181">
        <v>7</v>
      </c>
      <c r="AD123" s="181" t="s">
        <v>146</v>
      </c>
      <c r="AE123" s="181">
        <v>10</v>
      </c>
      <c r="AF123" s="211">
        <f>SUM(Q123,S123,U123,W123,Y123,AA123,AC123,AE123)</f>
        <v>49</v>
      </c>
      <c r="AG123" s="36" t="s">
        <v>150</v>
      </c>
      <c r="AH123" s="36" t="s">
        <v>148</v>
      </c>
      <c r="AI123" s="36">
        <v>7</v>
      </c>
      <c r="AJ123" s="36" t="s">
        <v>150</v>
      </c>
      <c r="AK123" s="36" t="s">
        <v>148</v>
      </c>
      <c r="AL123" s="36">
        <v>7</v>
      </c>
      <c r="AM123" s="37" t="s">
        <v>147</v>
      </c>
      <c r="AN123" s="37" t="s">
        <v>147</v>
      </c>
      <c r="AO123" s="46">
        <v>1</v>
      </c>
      <c r="AP123" s="37" t="s">
        <v>147</v>
      </c>
      <c r="AQ123" s="37" t="s">
        <v>147</v>
      </c>
      <c r="AR123" s="46">
        <v>1</v>
      </c>
      <c r="AS123" s="37" t="s">
        <v>147</v>
      </c>
      <c r="AT123" s="37" t="s">
        <v>147</v>
      </c>
      <c r="AU123" s="46">
        <v>1</v>
      </c>
      <c r="AV123" s="37" t="s">
        <v>147</v>
      </c>
      <c r="AW123" s="40" t="s">
        <v>147</v>
      </c>
      <c r="AX123" s="46">
        <v>1</v>
      </c>
      <c r="AY123" s="36" t="s">
        <v>150</v>
      </c>
      <c r="AZ123" s="36" t="s">
        <v>148</v>
      </c>
      <c r="BA123" s="36">
        <v>7</v>
      </c>
      <c r="BB123" s="37" t="s">
        <v>147</v>
      </c>
      <c r="BC123" s="37" t="s">
        <v>147</v>
      </c>
      <c r="BD123" s="46">
        <v>1</v>
      </c>
      <c r="BE123" s="37" t="s">
        <v>150</v>
      </c>
      <c r="BF123" s="37" t="s">
        <v>150</v>
      </c>
      <c r="BG123" s="46">
        <v>8</v>
      </c>
      <c r="BH123" s="37" t="s">
        <v>147</v>
      </c>
      <c r="BI123" s="37" t="s">
        <v>147</v>
      </c>
      <c r="BJ123" s="40">
        <v>1</v>
      </c>
      <c r="BK123" s="37" t="s">
        <v>147</v>
      </c>
      <c r="BL123" s="37" t="s">
        <v>147</v>
      </c>
      <c r="BM123" s="45">
        <v>1</v>
      </c>
      <c r="BN123" s="48">
        <f>MAX($BM123,$BJ123,$BG123,$BD123,$BA123,$AX123,$AU123,$AR123,$AO123,$AL123,$AI123)</f>
        <v>8</v>
      </c>
      <c r="BO123" s="64" t="s">
        <v>150</v>
      </c>
      <c r="BP123" s="188">
        <v>5</v>
      </c>
      <c r="BQ123" s="67" t="s">
        <v>146</v>
      </c>
      <c r="BR123" s="188">
        <v>10</v>
      </c>
      <c r="BS123" s="67" t="s">
        <v>148</v>
      </c>
      <c r="BT123" s="188">
        <v>4</v>
      </c>
      <c r="BU123" s="67" t="s">
        <v>146</v>
      </c>
      <c r="BV123" s="188">
        <v>10</v>
      </c>
      <c r="BW123" s="201">
        <f>SUM($BP123,$BR123,$BT123,$BV123)</f>
        <v>29</v>
      </c>
      <c r="BX123" s="39">
        <v>1</v>
      </c>
      <c r="BY123" s="40">
        <v>1</v>
      </c>
      <c r="BZ123" s="40">
        <v>1</v>
      </c>
      <c r="CA123" s="40">
        <v>1</v>
      </c>
      <c r="CB123" s="40">
        <v>1</v>
      </c>
      <c r="CC123" s="40">
        <v>1</v>
      </c>
      <c r="CD123" s="40">
        <v>1</v>
      </c>
      <c r="CE123" s="40">
        <v>1</v>
      </c>
      <c r="CF123" s="40">
        <v>5</v>
      </c>
      <c r="CG123" s="40">
        <v>1</v>
      </c>
      <c r="CH123" s="40">
        <v>1</v>
      </c>
      <c r="CI123" s="40" t="s">
        <v>147</v>
      </c>
      <c r="CJ123" s="40">
        <v>0</v>
      </c>
      <c r="CK123" s="40" t="s">
        <v>147</v>
      </c>
      <c r="CL123" s="40">
        <v>0</v>
      </c>
      <c r="CM123" s="40" t="s">
        <v>147</v>
      </c>
      <c r="CN123" s="40">
        <v>0</v>
      </c>
      <c r="CO123" s="40" t="s">
        <v>148</v>
      </c>
      <c r="CP123" s="40">
        <v>3</v>
      </c>
      <c r="CQ123" s="40" t="s">
        <v>146</v>
      </c>
      <c r="CR123" s="40">
        <v>10</v>
      </c>
      <c r="CS123" s="40" t="s">
        <v>147</v>
      </c>
      <c r="CT123" s="45">
        <v>2</v>
      </c>
      <c r="CU123" s="48">
        <f>SUM(CJ123,CL123,CN123,CP123,CR123,CT123)</f>
        <v>15</v>
      </c>
      <c r="CV123" s="41"/>
    </row>
    <row r="124" spans="1:100" s="76" customFormat="1" ht="24.95" customHeight="1">
      <c r="A124" s="515"/>
      <c r="B124" s="512"/>
      <c r="C124" s="511"/>
      <c r="D124" s="526"/>
      <c r="E124" s="535"/>
      <c r="F124" s="526"/>
      <c r="G124" s="53" t="s">
        <v>487</v>
      </c>
      <c r="H124" s="165" t="s">
        <v>488</v>
      </c>
      <c r="I124" s="58" t="s">
        <v>202</v>
      </c>
      <c r="J124" s="58"/>
      <c r="K124" s="59" t="s">
        <v>139</v>
      </c>
      <c r="L124" s="161" t="s">
        <v>134</v>
      </c>
      <c r="M124" s="166">
        <f>SUM(AF124+BN124)</f>
        <v>23</v>
      </c>
      <c r="N124" s="313">
        <f>BW124</f>
        <v>25</v>
      </c>
      <c r="O124" s="313">
        <f>CU124</f>
        <v>13</v>
      </c>
      <c r="P124" s="183" t="s">
        <v>140</v>
      </c>
      <c r="Q124" s="181">
        <v>0</v>
      </c>
      <c r="R124" s="61" t="s">
        <v>141</v>
      </c>
      <c r="S124" s="61">
        <v>0</v>
      </c>
      <c r="T124" s="61" t="s">
        <v>140</v>
      </c>
      <c r="U124" s="61">
        <v>4</v>
      </c>
      <c r="V124" s="61" t="s">
        <v>142</v>
      </c>
      <c r="W124" s="61">
        <v>2</v>
      </c>
      <c r="X124" s="61" t="s">
        <v>170</v>
      </c>
      <c r="Y124" s="61">
        <v>1</v>
      </c>
      <c r="Z124" s="181" t="s">
        <v>163</v>
      </c>
      <c r="AA124" s="181">
        <v>9</v>
      </c>
      <c r="AB124" s="61" t="s">
        <v>142</v>
      </c>
      <c r="AC124" s="61">
        <v>2</v>
      </c>
      <c r="AD124" s="61" t="s">
        <v>147</v>
      </c>
      <c r="AE124" s="61">
        <v>0</v>
      </c>
      <c r="AF124" s="211">
        <f>SUM(Q124,S124,U124,W124,Y124,AA124,AC124,AE124)</f>
        <v>18</v>
      </c>
      <c r="AG124" s="60"/>
      <c r="AH124" s="60"/>
      <c r="AI124" s="69"/>
      <c r="AJ124" s="60"/>
      <c r="AK124" s="60"/>
      <c r="AL124" s="69"/>
      <c r="AM124" s="60"/>
      <c r="AN124" s="60"/>
      <c r="AO124" s="197"/>
      <c r="AP124" s="60"/>
      <c r="AQ124" s="60"/>
      <c r="AR124" s="197"/>
      <c r="AS124" s="61" t="s">
        <v>148</v>
      </c>
      <c r="AT124" s="61"/>
      <c r="AU124" s="61">
        <v>5</v>
      </c>
      <c r="AV124" s="60"/>
      <c r="AW124" s="69"/>
      <c r="AX124" s="197"/>
      <c r="AY124" s="60"/>
      <c r="AZ124" s="60"/>
      <c r="BA124" s="197"/>
      <c r="BB124" s="60"/>
      <c r="BC124" s="60"/>
      <c r="BD124" s="197"/>
      <c r="BE124" s="60"/>
      <c r="BF124" s="60"/>
      <c r="BG124" s="197"/>
      <c r="BH124" s="60"/>
      <c r="BI124" s="60"/>
      <c r="BJ124" s="69"/>
      <c r="BK124" s="60"/>
      <c r="BL124" s="60"/>
      <c r="BM124" s="191"/>
      <c r="BN124" s="201">
        <f>MAX($BM124,$BJ124,$BG124,$BD124,$BA124,$AX124,$AU124,$AR124,$AO124,$AL124,$AI124)</f>
        <v>5</v>
      </c>
      <c r="BO124" s="184" t="s">
        <v>150</v>
      </c>
      <c r="BP124" s="74">
        <v>5</v>
      </c>
      <c r="BQ124" s="218" t="s">
        <v>315</v>
      </c>
      <c r="BR124" s="74">
        <v>5</v>
      </c>
      <c r="BS124" s="218" t="s">
        <v>315</v>
      </c>
      <c r="BT124" s="74">
        <v>5</v>
      </c>
      <c r="BU124" s="218" t="s">
        <v>146</v>
      </c>
      <c r="BV124" s="74">
        <v>10</v>
      </c>
      <c r="BW124" s="201">
        <f>SUM($BP124,$BR124,$BT124,$BV124)</f>
        <v>25</v>
      </c>
      <c r="BX124" s="68"/>
      <c r="BY124" s="69"/>
      <c r="BZ124" s="69"/>
      <c r="CA124" s="69"/>
      <c r="CB124" s="69"/>
      <c r="CC124" s="69"/>
      <c r="CD124" s="69"/>
      <c r="CE124" s="69"/>
      <c r="CF124" s="69"/>
      <c r="CG124" s="69"/>
      <c r="CH124" s="69"/>
      <c r="CI124" s="61" t="s">
        <v>147</v>
      </c>
      <c r="CJ124" s="61">
        <v>0</v>
      </c>
      <c r="CK124" s="61" t="s">
        <v>147</v>
      </c>
      <c r="CL124" s="61">
        <v>0</v>
      </c>
      <c r="CM124" s="61" t="s">
        <v>147</v>
      </c>
      <c r="CN124" s="61">
        <v>0</v>
      </c>
      <c r="CO124" s="61" t="s">
        <v>148</v>
      </c>
      <c r="CP124" s="61">
        <v>3</v>
      </c>
      <c r="CQ124" s="61" t="s">
        <v>146</v>
      </c>
      <c r="CR124" s="61">
        <v>10</v>
      </c>
      <c r="CS124" s="61" t="s">
        <v>140</v>
      </c>
      <c r="CT124" s="73">
        <v>0</v>
      </c>
      <c r="CU124" s="201">
        <f>SUM(CJ124,CL124,CN124,CP124,CR124,CT124)</f>
        <v>13</v>
      </c>
      <c r="CV124" s="70" t="s">
        <v>489</v>
      </c>
    </row>
    <row r="125" spans="1:100" s="75" customFormat="1" ht="24.95" customHeight="1">
      <c r="A125" s="511"/>
      <c r="B125" s="512"/>
      <c r="C125" s="530" t="s">
        <v>134</v>
      </c>
      <c r="D125" s="300" t="s">
        <v>134</v>
      </c>
      <c r="E125" s="533"/>
      <c r="F125" s="534"/>
      <c r="G125" s="53" t="s">
        <v>490</v>
      </c>
      <c r="H125" s="43" t="s">
        <v>491</v>
      </c>
      <c r="I125" s="33" t="s">
        <v>160</v>
      </c>
      <c r="J125" s="33"/>
      <c r="K125" s="34" t="s">
        <v>139</v>
      </c>
      <c r="L125" s="161" t="s">
        <v>134</v>
      </c>
      <c r="M125" s="166">
        <f>SUM(AF125+BN125)</f>
        <v>27</v>
      </c>
      <c r="N125" s="167">
        <f>BW125</f>
        <v>31</v>
      </c>
      <c r="O125" s="167">
        <f>CU125</f>
        <v>10</v>
      </c>
      <c r="P125" s="183" t="s">
        <v>140</v>
      </c>
      <c r="Q125" s="181">
        <v>0</v>
      </c>
      <c r="R125" s="61" t="s">
        <v>142</v>
      </c>
      <c r="S125" s="61">
        <v>2</v>
      </c>
      <c r="T125" s="69" t="s">
        <v>140</v>
      </c>
      <c r="U125" s="69">
        <v>4</v>
      </c>
      <c r="V125" s="61" t="s">
        <v>492</v>
      </c>
      <c r="W125" s="61">
        <v>3</v>
      </c>
      <c r="X125" s="61" t="s">
        <v>142</v>
      </c>
      <c r="Y125" s="61">
        <v>2</v>
      </c>
      <c r="Z125" s="181" t="s">
        <v>150</v>
      </c>
      <c r="AA125" s="181">
        <v>9</v>
      </c>
      <c r="AB125" s="181" t="s">
        <v>142</v>
      </c>
      <c r="AC125" s="181">
        <v>2</v>
      </c>
      <c r="AD125" s="181" t="s">
        <v>147</v>
      </c>
      <c r="AE125" s="181">
        <v>0</v>
      </c>
      <c r="AF125" s="211">
        <f>SUM(Q125,S125,U125,W125,Y125,AA125,AC125,AE125)</f>
        <v>22</v>
      </c>
      <c r="AG125" s="36" t="s">
        <v>148</v>
      </c>
      <c r="AH125" s="36" t="s">
        <v>148</v>
      </c>
      <c r="AI125" s="36">
        <v>5</v>
      </c>
      <c r="AJ125" s="36" t="s">
        <v>148</v>
      </c>
      <c r="AK125" s="36" t="s">
        <v>148</v>
      </c>
      <c r="AL125" s="36">
        <v>5</v>
      </c>
      <c r="AM125" s="37" t="s">
        <v>145</v>
      </c>
      <c r="AN125" s="37" t="s">
        <v>145</v>
      </c>
      <c r="AO125" s="46">
        <v>3</v>
      </c>
      <c r="AP125" s="37" t="s">
        <v>147</v>
      </c>
      <c r="AQ125" s="37" t="s">
        <v>147</v>
      </c>
      <c r="AR125" s="46">
        <v>1</v>
      </c>
      <c r="AS125" s="36" t="s">
        <v>148</v>
      </c>
      <c r="AT125" s="36" t="s">
        <v>148</v>
      </c>
      <c r="AU125" s="36">
        <v>5</v>
      </c>
      <c r="AV125" s="37" t="s">
        <v>140</v>
      </c>
      <c r="AW125" s="40" t="s">
        <v>140</v>
      </c>
      <c r="AX125" s="46">
        <v>0</v>
      </c>
      <c r="AY125" s="37" t="s">
        <v>147</v>
      </c>
      <c r="AZ125" s="37" t="s">
        <v>147</v>
      </c>
      <c r="BA125" s="46">
        <v>1</v>
      </c>
      <c r="BB125" s="37" t="s">
        <v>147</v>
      </c>
      <c r="BC125" s="37" t="s">
        <v>147</v>
      </c>
      <c r="BD125" s="46">
        <v>1</v>
      </c>
      <c r="BE125" s="36" t="s">
        <v>148</v>
      </c>
      <c r="BF125" s="36" t="s">
        <v>148</v>
      </c>
      <c r="BG125" s="36">
        <v>5</v>
      </c>
      <c r="BH125" s="37" t="s">
        <v>147</v>
      </c>
      <c r="BI125" s="37" t="s">
        <v>147</v>
      </c>
      <c r="BJ125" s="40">
        <v>1</v>
      </c>
      <c r="BK125" s="37" t="s">
        <v>147</v>
      </c>
      <c r="BL125" s="37" t="s">
        <v>147</v>
      </c>
      <c r="BM125" s="45">
        <v>1</v>
      </c>
      <c r="BN125" s="48">
        <f>MAX($BM125,$BJ125,$BG125,$BD125,$BA125,$AX125,$AU125,$AR125,$AO125,$AL125,$AI125)</f>
        <v>5</v>
      </c>
      <c r="BO125" s="64" t="s">
        <v>150</v>
      </c>
      <c r="BP125" s="188">
        <v>5</v>
      </c>
      <c r="BQ125" s="67" t="s">
        <v>146</v>
      </c>
      <c r="BR125" s="188">
        <v>10</v>
      </c>
      <c r="BS125" s="67" t="s">
        <v>150</v>
      </c>
      <c r="BT125" s="188">
        <v>6</v>
      </c>
      <c r="BU125" s="67" t="s">
        <v>146</v>
      </c>
      <c r="BV125" s="188">
        <v>10</v>
      </c>
      <c r="BW125" s="201">
        <f>SUM($BP125,$BR125,$BT125,$BV125)</f>
        <v>31</v>
      </c>
      <c r="BX125" s="39">
        <v>1</v>
      </c>
      <c r="BY125" s="40">
        <v>1</v>
      </c>
      <c r="BZ125" s="40">
        <v>1</v>
      </c>
      <c r="CA125" s="40">
        <v>1</v>
      </c>
      <c r="CB125" s="40">
        <v>1</v>
      </c>
      <c r="CC125" s="40">
        <v>1</v>
      </c>
      <c r="CD125" s="40">
        <v>1</v>
      </c>
      <c r="CE125" s="40">
        <v>1</v>
      </c>
      <c r="CF125" s="40">
        <v>3</v>
      </c>
      <c r="CG125" s="40">
        <v>1</v>
      </c>
      <c r="CH125" s="40">
        <v>1</v>
      </c>
      <c r="CI125" s="40" t="s">
        <v>147</v>
      </c>
      <c r="CJ125" s="40">
        <v>0</v>
      </c>
      <c r="CK125" s="40" t="s">
        <v>147</v>
      </c>
      <c r="CL125" s="40">
        <v>0</v>
      </c>
      <c r="CM125" s="40" t="s">
        <v>147</v>
      </c>
      <c r="CN125" s="40">
        <v>0</v>
      </c>
      <c r="CO125" s="40" t="s">
        <v>145</v>
      </c>
      <c r="CP125" s="40">
        <v>0</v>
      </c>
      <c r="CQ125" s="40" t="s">
        <v>146</v>
      </c>
      <c r="CR125" s="40">
        <v>10</v>
      </c>
      <c r="CS125" s="40" t="s">
        <v>140</v>
      </c>
      <c r="CT125" s="45">
        <v>0</v>
      </c>
      <c r="CU125" s="48">
        <f>SUM(CJ125,CL125,CN125,CP125,CR125,CT125)</f>
        <v>10</v>
      </c>
      <c r="CV125" s="41"/>
    </row>
    <row r="126" spans="1:100" s="75" customFormat="1" ht="24.95" customHeight="1">
      <c r="A126" s="520" t="s">
        <v>134</v>
      </c>
      <c r="B126" s="286" t="s">
        <v>134</v>
      </c>
      <c r="C126" s="530" t="s">
        <v>134</v>
      </c>
      <c r="D126" s="300" t="s">
        <v>134</v>
      </c>
      <c r="E126" s="533"/>
      <c r="F126" s="534"/>
      <c r="G126" s="53" t="s">
        <v>493</v>
      </c>
      <c r="H126" s="43" t="s">
        <v>494</v>
      </c>
      <c r="I126" s="33" t="s">
        <v>238</v>
      </c>
      <c r="J126" s="33"/>
      <c r="K126" s="34" t="s">
        <v>139</v>
      </c>
      <c r="L126" s="163" t="s">
        <v>134</v>
      </c>
      <c r="M126" s="166">
        <f>SUM(AF126+BN126)</f>
        <v>53</v>
      </c>
      <c r="N126" s="167">
        <f>BW126</f>
        <v>32</v>
      </c>
      <c r="O126" s="167">
        <f>CU126</f>
        <v>14</v>
      </c>
      <c r="P126" s="183" t="s">
        <v>147</v>
      </c>
      <c r="Q126" s="181">
        <v>1</v>
      </c>
      <c r="R126" s="61" t="s">
        <v>140</v>
      </c>
      <c r="S126" s="61">
        <v>6</v>
      </c>
      <c r="T126" s="181" t="s">
        <v>140</v>
      </c>
      <c r="U126" s="181">
        <v>4</v>
      </c>
      <c r="V126" s="181" t="s">
        <v>145</v>
      </c>
      <c r="W126" s="181">
        <v>7</v>
      </c>
      <c r="X126" s="181" t="s">
        <v>145</v>
      </c>
      <c r="Y126" s="181">
        <v>8</v>
      </c>
      <c r="Z126" s="61" t="s">
        <v>143</v>
      </c>
      <c r="AA126" s="61">
        <v>7</v>
      </c>
      <c r="AB126" s="181" t="s">
        <v>141</v>
      </c>
      <c r="AC126" s="181">
        <v>0</v>
      </c>
      <c r="AD126" s="181" t="s">
        <v>146</v>
      </c>
      <c r="AE126" s="181">
        <v>10</v>
      </c>
      <c r="AF126" s="211">
        <f>SUM(Q126,S126,U126,W126,Y126,AA126,AC126,AE126)</f>
        <v>43</v>
      </c>
      <c r="AG126" s="37" t="s">
        <v>146</v>
      </c>
      <c r="AH126" s="37" t="s">
        <v>146</v>
      </c>
      <c r="AI126" s="40">
        <v>10</v>
      </c>
      <c r="AJ126" s="37" t="s">
        <v>146</v>
      </c>
      <c r="AK126" s="37" t="s">
        <v>146</v>
      </c>
      <c r="AL126" s="40">
        <v>10</v>
      </c>
      <c r="AM126" s="37" t="s">
        <v>140</v>
      </c>
      <c r="AN126" s="37" t="s">
        <v>140</v>
      </c>
      <c r="AO126" s="46">
        <v>0</v>
      </c>
      <c r="AP126" s="37" t="s">
        <v>145</v>
      </c>
      <c r="AQ126" s="37" t="s">
        <v>145</v>
      </c>
      <c r="AR126" s="46">
        <v>3</v>
      </c>
      <c r="AS126" s="37" t="s">
        <v>147</v>
      </c>
      <c r="AT126" s="37" t="s">
        <v>147</v>
      </c>
      <c r="AU126" s="46">
        <v>1</v>
      </c>
      <c r="AV126" s="37" t="s">
        <v>147</v>
      </c>
      <c r="AW126" s="40" t="s">
        <v>147</v>
      </c>
      <c r="AX126" s="46">
        <v>1</v>
      </c>
      <c r="AY126" s="37" t="s">
        <v>146</v>
      </c>
      <c r="AZ126" s="37" t="s">
        <v>146</v>
      </c>
      <c r="BA126" s="46">
        <v>10</v>
      </c>
      <c r="BB126" s="37" t="s">
        <v>147</v>
      </c>
      <c r="BC126" s="37" t="s">
        <v>147</v>
      </c>
      <c r="BD126" s="46">
        <v>1</v>
      </c>
      <c r="BE126" s="37" t="s">
        <v>146</v>
      </c>
      <c r="BF126" s="37" t="s">
        <v>146</v>
      </c>
      <c r="BG126" s="46">
        <v>10</v>
      </c>
      <c r="BH126" s="37" t="s">
        <v>147</v>
      </c>
      <c r="BI126" s="37" t="s">
        <v>147</v>
      </c>
      <c r="BJ126" s="40">
        <v>1</v>
      </c>
      <c r="BK126" s="37" t="s">
        <v>140</v>
      </c>
      <c r="BL126" s="37" t="s">
        <v>140</v>
      </c>
      <c r="BM126" s="45">
        <v>0</v>
      </c>
      <c r="BN126" s="48">
        <f>MAX($BM126,$BJ126,$BG126,$BD126,$BA126,$AX126,$AU126,$AR126,$AO126,$AL126,$AI126)</f>
        <v>10</v>
      </c>
      <c r="BO126" s="64" t="s">
        <v>146</v>
      </c>
      <c r="BP126" s="188">
        <v>10</v>
      </c>
      <c r="BQ126" s="67" t="s">
        <v>150</v>
      </c>
      <c r="BR126" s="188">
        <v>6</v>
      </c>
      <c r="BS126" s="67" t="s">
        <v>150</v>
      </c>
      <c r="BT126" s="188">
        <v>6</v>
      </c>
      <c r="BU126" s="67" t="s">
        <v>146</v>
      </c>
      <c r="BV126" s="188">
        <v>10</v>
      </c>
      <c r="BW126" s="201">
        <f>SUM($BP126,$BR126,$BT126,$BV126)</f>
        <v>32</v>
      </c>
      <c r="BX126" s="39">
        <v>3</v>
      </c>
      <c r="BY126" s="40">
        <v>3</v>
      </c>
      <c r="BZ126" s="40">
        <v>1</v>
      </c>
      <c r="CA126" s="40">
        <v>1</v>
      </c>
      <c r="CB126" s="40">
        <v>3</v>
      </c>
      <c r="CC126" s="40">
        <v>3</v>
      </c>
      <c r="CD126" s="40">
        <v>5</v>
      </c>
      <c r="CE126" s="40">
        <v>1</v>
      </c>
      <c r="CF126" s="40">
        <v>3</v>
      </c>
      <c r="CG126" s="40">
        <v>1</v>
      </c>
      <c r="CH126" s="40">
        <v>1</v>
      </c>
      <c r="CI126" s="40" t="s">
        <v>147</v>
      </c>
      <c r="CJ126" s="40">
        <v>0</v>
      </c>
      <c r="CK126" s="40" t="s">
        <v>147</v>
      </c>
      <c r="CL126" s="40">
        <v>0</v>
      </c>
      <c r="CM126" s="40" t="s">
        <v>147</v>
      </c>
      <c r="CN126" s="40">
        <v>0</v>
      </c>
      <c r="CO126" s="40" t="s">
        <v>145</v>
      </c>
      <c r="CP126" s="40">
        <v>0</v>
      </c>
      <c r="CQ126" s="40" t="s">
        <v>146</v>
      </c>
      <c r="CR126" s="40">
        <v>10</v>
      </c>
      <c r="CS126" s="40" t="s">
        <v>145</v>
      </c>
      <c r="CT126" s="45">
        <v>4</v>
      </c>
      <c r="CU126" s="48">
        <f>SUM(CJ126,CL126,CN126,CP126,CR126,CT126)</f>
        <v>14</v>
      </c>
      <c r="CV126" s="41"/>
    </row>
    <row r="127" spans="1:100" s="75" customFormat="1" ht="24.95" customHeight="1">
      <c r="A127" s="511"/>
      <c r="B127" s="512"/>
      <c r="C127" s="530" t="s">
        <v>134</v>
      </c>
      <c r="D127" s="300" t="s">
        <v>134</v>
      </c>
      <c r="E127" s="533"/>
      <c r="F127" s="534"/>
      <c r="G127" s="53" t="s">
        <v>495</v>
      </c>
      <c r="H127" s="43" t="s">
        <v>496</v>
      </c>
      <c r="I127" s="33" t="s">
        <v>209</v>
      </c>
      <c r="J127" s="33"/>
      <c r="K127" s="34" t="s">
        <v>139</v>
      </c>
      <c r="L127" s="161"/>
      <c r="M127" s="166">
        <f>SUM(AF127+BN127)</f>
        <v>36</v>
      </c>
      <c r="N127" s="167">
        <f>BW127</f>
        <v>31</v>
      </c>
      <c r="O127" s="167">
        <f>CU127</f>
        <v>10</v>
      </c>
      <c r="P127" s="183" t="s">
        <v>140</v>
      </c>
      <c r="Q127" s="181">
        <v>0</v>
      </c>
      <c r="R127" s="181" t="s">
        <v>147</v>
      </c>
      <c r="S127" s="181">
        <v>8</v>
      </c>
      <c r="T127" s="61" t="s">
        <v>147</v>
      </c>
      <c r="U127" s="61">
        <v>6</v>
      </c>
      <c r="V127" s="61" t="s">
        <v>140</v>
      </c>
      <c r="W127" s="61">
        <v>4</v>
      </c>
      <c r="X127" s="61" t="s">
        <v>142</v>
      </c>
      <c r="Y127" s="61">
        <v>2</v>
      </c>
      <c r="Z127" s="181" t="s">
        <v>150</v>
      </c>
      <c r="AA127" s="181">
        <v>9</v>
      </c>
      <c r="AB127" s="181" t="s">
        <v>142</v>
      </c>
      <c r="AC127" s="181">
        <v>2</v>
      </c>
      <c r="AD127" s="181" t="s">
        <v>147</v>
      </c>
      <c r="AE127" s="181">
        <v>0</v>
      </c>
      <c r="AF127" s="211">
        <f>SUM(Q127,S127,U127,W127,Y127,AA127,AC127,AE127)</f>
        <v>31</v>
      </c>
      <c r="AG127" s="37" t="s">
        <v>145</v>
      </c>
      <c r="AH127" s="37" t="s">
        <v>145</v>
      </c>
      <c r="AI127" s="40">
        <v>3</v>
      </c>
      <c r="AJ127" s="36" t="s">
        <v>148</v>
      </c>
      <c r="AK127" s="36" t="s">
        <v>148</v>
      </c>
      <c r="AL127" s="36">
        <v>5</v>
      </c>
      <c r="AM127" s="37" t="s">
        <v>145</v>
      </c>
      <c r="AN127" s="37" t="s">
        <v>145</v>
      </c>
      <c r="AO127" s="46">
        <v>3</v>
      </c>
      <c r="AP127" s="37" t="s">
        <v>145</v>
      </c>
      <c r="AQ127" s="37" t="s">
        <v>145</v>
      </c>
      <c r="AR127" s="46">
        <v>3</v>
      </c>
      <c r="AS127" s="36" t="s">
        <v>148</v>
      </c>
      <c r="AT127" s="36" t="s">
        <v>148</v>
      </c>
      <c r="AU127" s="36">
        <v>5</v>
      </c>
      <c r="AV127" s="37" t="s">
        <v>147</v>
      </c>
      <c r="AW127" s="40" t="s">
        <v>147</v>
      </c>
      <c r="AX127" s="46">
        <v>1</v>
      </c>
      <c r="AY127" s="36" t="s">
        <v>148</v>
      </c>
      <c r="AZ127" s="36" t="s">
        <v>148</v>
      </c>
      <c r="BA127" s="36">
        <v>5</v>
      </c>
      <c r="BB127" s="36" t="s">
        <v>148</v>
      </c>
      <c r="BC127" s="36" t="s">
        <v>148</v>
      </c>
      <c r="BD127" s="36">
        <v>5</v>
      </c>
      <c r="BE127" s="36" t="s">
        <v>148</v>
      </c>
      <c r="BF127" s="36" t="s">
        <v>148</v>
      </c>
      <c r="BG127" s="36">
        <v>5</v>
      </c>
      <c r="BH127" s="37" t="s">
        <v>147</v>
      </c>
      <c r="BI127" s="37" t="s">
        <v>147</v>
      </c>
      <c r="BJ127" s="40">
        <v>1</v>
      </c>
      <c r="BK127" s="37" t="s">
        <v>140</v>
      </c>
      <c r="BL127" s="37" t="s">
        <v>140</v>
      </c>
      <c r="BM127" s="45">
        <v>0</v>
      </c>
      <c r="BN127" s="48">
        <f>MAX($BM127,$BJ127,$BG127,$BD127,$BA127,$AX127,$AU127,$AR127,$AO127,$AL127,$AI127)</f>
        <v>5</v>
      </c>
      <c r="BO127" s="64" t="s">
        <v>150</v>
      </c>
      <c r="BP127" s="188">
        <v>5</v>
      </c>
      <c r="BQ127" s="67" t="s">
        <v>146</v>
      </c>
      <c r="BR127" s="188">
        <v>10</v>
      </c>
      <c r="BS127" s="67" t="s">
        <v>150</v>
      </c>
      <c r="BT127" s="188">
        <v>6</v>
      </c>
      <c r="BU127" s="67" t="s">
        <v>146</v>
      </c>
      <c r="BV127" s="188">
        <v>10</v>
      </c>
      <c r="BW127" s="201">
        <f>SUM($BP127,$BR127,$BT127,$BV127)</f>
        <v>31</v>
      </c>
      <c r="BX127" s="39">
        <v>1</v>
      </c>
      <c r="BY127" s="40">
        <v>1</v>
      </c>
      <c r="BZ127" s="40">
        <v>1</v>
      </c>
      <c r="CA127" s="40">
        <v>1</v>
      </c>
      <c r="CB127" s="40">
        <v>1</v>
      </c>
      <c r="CC127" s="40">
        <v>1</v>
      </c>
      <c r="CD127" s="40">
        <v>1</v>
      </c>
      <c r="CE127" s="40">
        <v>1</v>
      </c>
      <c r="CF127" s="40">
        <v>1</v>
      </c>
      <c r="CG127" s="40">
        <v>1</v>
      </c>
      <c r="CH127" s="40">
        <v>1</v>
      </c>
      <c r="CI127" s="40" t="s">
        <v>147</v>
      </c>
      <c r="CJ127" s="40">
        <v>0</v>
      </c>
      <c r="CK127" s="40" t="s">
        <v>147</v>
      </c>
      <c r="CL127" s="40">
        <v>0</v>
      </c>
      <c r="CM127" s="40" t="s">
        <v>147</v>
      </c>
      <c r="CN127" s="40">
        <v>0</v>
      </c>
      <c r="CO127" s="40" t="s">
        <v>145</v>
      </c>
      <c r="CP127" s="40">
        <v>0</v>
      </c>
      <c r="CQ127" s="40" t="s">
        <v>146</v>
      </c>
      <c r="CR127" s="40">
        <v>10</v>
      </c>
      <c r="CS127" s="40" t="s">
        <v>140</v>
      </c>
      <c r="CT127" s="45">
        <v>0</v>
      </c>
      <c r="CU127" s="48">
        <f>SUM(CJ127,CL127,CN127,CP127,CR127,CT127)</f>
        <v>10</v>
      </c>
      <c r="CV127" s="41" t="s">
        <v>497</v>
      </c>
    </row>
    <row r="128" spans="1:100" s="75" customFormat="1" ht="24.95" customHeight="1">
      <c r="A128" s="511"/>
      <c r="B128" s="512"/>
      <c r="C128" s="511"/>
      <c r="D128" s="526"/>
      <c r="E128" s="535"/>
      <c r="F128" s="526"/>
      <c r="G128" s="53" t="s">
        <v>498</v>
      </c>
      <c r="H128" s="43" t="s">
        <v>499</v>
      </c>
      <c r="I128" s="33" t="s">
        <v>206</v>
      </c>
      <c r="J128" s="33"/>
      <c r="K128" s="34" t="s">
        <v>139</v>
      </c>
      <c r="L128" s="161"/>
      <c r="M128" s="166">
        <f>SUM(AF128+BN128)</f>
        <v>34</v>
      </c>
      <c r="N128" s="167">
        <f>BW128</f>
        <v>24</v>
      </c>
      <c r="O128" s="167">
        <f>CU128</f>
        <v>17</v>
      </c>
      <c r="P128" s="183" t="s">
        <v>140</v>
      </c>
      <c r="Q128" s="181">
        <v>0</v>
      </c>
      <c r="R128" s="181" t="s">
        <v>142</v>
      </c>
      <c r="S128" s="181">
        <v>2</v>
      </c>
      <c r="T128" s="61" t="s">
        <v>189</v>
      </c>
      <c r="U128" s="61">
        <v>3</v>
      </c>
      <c r="V128" s="61" t="s">
        <v>162</v>
      </c>
      <c r="W128" s="61">
        <v>5</v>
      </c>
      <c r="X128" s="181" t="s">
        <v>140</v>
      </c>
      <c r="Y128" s="181">
        <v>6</v>
      </c>
      <c r="Z128" s="181" t="s">
        <v>145</v>
      </c>
      <c r="AA128" s="181">
        <v>4</v>
      </c>
      <c r="AB128" s="181" t="s">
        <v>162</v>
      </c>
      <c r="AC128" s="181">
        <v>5</v>
      </c>
      <c r="AD128" s="181" t="s">
        <v>144</v>
      </c>
      <c r="AE128" s="181">
        <v>2</v>
      </c>
      <c r="AF128" s="211">
        <f>SUM(Q128,S128,U128,W128,Y128,AA128,AC128,AE128)</f>
        <v>27</v>
      </c>
      <c r="AG128" s="35" t="s">
        <v>149</v>
      </c>
      <c r="AH128" s="35" t="s">
        <v>145</v>
      </c>
      <c r="AI128" s="36">
        <v>5</v>
      </c>
      <c r="AJ128" s="37" t="s">
        <v>150</v>
      </c>
      <c r="AK128" s="37" t="s">
        <v>145</v>
      </c>
      <c r="AL128" s="40">
        <v>6</v>
      </c>
      <c r="AM128" s="37" t="s">
        <v>166</v>
      </c>
      <c r="AN128" s="37" t="s">
        <v>166</v>
      </c>
      <c r="AO128" s="46">
        <v>2</v>
      </c>
      <c r="AP128" s="37" t="s">
        <v>175</v>
      </c>
      <c r="AQ128" s="37" t="s">
        <v>166</v>
      </c>
      <c r="AR128" s="46">
        <v>3</v>
      </c>
      <c r="AS128" s="37" t="s">
        <v>149</v>
      </c>
      <c r="AT128" s="37" t="s">
        <v>175</v>
      </c>
      <c r="AU128" s="46">
        <v>5</v>
      </c>
      <c r="AV128" s="37" t="s">
        <v>166</v>
      </c>
      <c r="AW128" s="40" t="s">
        <v>166</v>
      </c>
      <c r="AX128" s="46">
        <v>2</v>
      </c>
      <c r="AY128" s="37" t="s">
        <v>152</v>
      </c>
      <c r="AZ128" s="37" t="s">
        <v>152</v>
      </c>
      <c r="BA128" s="46">
        <v>7</v>
      </c>
      <c r="BB128" s="37" t="s">
        <v>172</v>
      </c>
      <c r="BC128" s="37" t="s">
        <v>172</v>
      </c>
      <c r="BD128" s="46">
        <v>4</v>
      </c>
      <c r="BE128" s="37" t="s">
        <v>152</v>
      </c>
      <c r="BF128" s="37" t="s">
        <v>172</v>
      </c>
      <c r="BG128" s="46">
        <v>6</v>
      </c>
      <c r="BH128" s="37" t="s">
        <v>165</v>
      </c>
      <c r="BI128" s="37"/>
      <c r="BJ128" s="40">
        <v>3</v>
      </c>
      <c r="BK128" s="37" t="s">
        <v>140</v>
      </c>
      <c r="BL128" s="37" t="s">
        <v>140</v>
      </c>
      <c r="BM128" s="45">
        <v>0</v>
      </c>
      <c r="BN128" s="48">
        <f>MAX($BM128,$BJ128,$BG128,$BD128,$BA128,$AX128,$AU128,$AR128,$AO128,$AL128,$AI128)</f>
        <v>7</v>
      </c>
      <c r="BO128" s="64" t="s">
        <v>152</v>
      </c>
      <c r="BP128" s="188">
        <v>3</v>
      </c>
      <c r="BQ128" s="67" t="s">
        <v>153</v>
      </c>
      <c r="BR128" s="188">
        <v>8</v>
      </c>
      <c r="BS128" s="67" t="s">
        <v>152</v>
      </c>
      <c r="BT128" s="188">
        <v>5</v>
      </c>
      <c r="BU128" s="67" t="s">
        <v>153</v>
      </c>
      <c r="BV128" s="188">
        <v>8</v>
      </c>
      <c r="BW128" s="201">
        <f>SUM($BP128,$BR128,$BT128,$BV128)</f>
        <v>24</v>
      </c>
      <c r="BX128" s="39">
        <v>4</v>
      </c>
      <c r="BY128" s="40">
        <v>5</v>
      </c>
      <c r="BZ128" s="40">
        <v>2</v>
      </c>
      <c r="CA128" s="40">
        <v>2</v>
      </c>
      <c r="CB128" s="40">
        <v>2</v>
      </c>
      <c r="CC128" s="40">
        <v>2</v>
      </c>
      <c r="CD128" s="40">
        <v>3</v>
      </c>
      <c r="CE128" s="40">
        <v>6</v>
      </c>
      <c r="CF128" s="40">
        <v>5</v>
      </c>
      <c r="CG128" s="40">
        <v>3</v>
      </c>
      <c r="CH128" s="40">
        <v>1</v>
      </c>
      <c r="CI128" s="40" t="s">
        <v>147</v>
      </c>
      <c r="CJ128" s="40">
        <v>0</v>
      </c>
      <c r="CK128" s="40" t="s">
        <v>147</v>
      </c>
      <c r="CL128" s="40">
        <v>0</v>
      </c>
      <c r="CM128" s="40" t="s">
        <v>144</v>
      </c>
      <c r="CN128" s="40">
        <v>2</v>
      </c>
      <c r="CO128" s="40" t="s">
        <v>172</v>
      </c>
      <c r="CP128" s="40">
        <v>2</v>
      </c>
      <c r="CQ128" s="40" t="s">
        <v>146</v>
      </c>
      <c r="CR128" s="40">
        <v>10</v>
      </c>
      <c r="CS128" s="40" t="s">
        <v>144</v>
      </c>
      <c r="CT128" s="45">
        <v>3</v>
      </c>
      <c r="CU128" s="48">
        <f>SUM(CJ128,CL128,CN128,CP128,CR128,CT128)</f>
        <v>17</v>
      </c>
      <c r="CV128" s="41" t="s">
        <v>500</v>
      </c>
    </row>
    <row r="129" spans="1:100" s="75" customFormat="1" ht="24.95" customHeight="1">
      <c r="A129" s="515"/>
      <c r="B129" s="512"/>
      <c r="C129" s="511"/>
      <c r="D129" s="526"/>
      <c r="E129" s="543" t="s">
        <v>134</v>
      </c>
      <c r="F129" s="308" t="s">
        <v>134</v>
      </c>
      <c r="G129" s="53" t="s">
        <v>501</v>
      </c>
      <c r="H129" s="43" t="s">
        <v>502</v>
      </c>
      <c r="I129" s="33" t="s">
        <v>319</v>
      </c>
      <c r="J129" s="275" t="s">
        <v>503</v>
      </c>
      <c r="K129" s="34" t="s">
        <v>139</v>
      </c>
      <c r="L129" s="161"/>
      <c r="M129" s="166">
        <f>SUM(AF129+BN129)</f>
        <v>2</v>
      </c>
      <c r="N129" s="167">
        <f>BW129</f>
        <v>0</v>
      </c>
      <c r="O129" s="313">
        <f>CU129</f>
        <v>28</v>
      </c>
      <c r="P129" s="183" t="s">
        <v>140</v>
      </c>
      <c r="Q129" s="181">
        <v>0</v>
      </c>
      <c r="R129" s="179" t="s">
        <v>142</v>
      </c>
      <c r="S129" s="179">
        <v>2</v>
      </c>
      <c r="T129" s="181"/>
      <c r="U129" s="181"/>
      <c r="V129" s="181"/>
      <c r="W129" s="181"/>
      <c r="X129" s="181"/>
      <c r="Y129" s="181"/>
      <c r="Z129" s="181"/>
      <c r="AA129" s="181"/>
      <c r="AB129" s="181"/>
      <c r="AC129" s="181"/>
      <c r="AD129" s="181"/>
      <c r="AE129" s="181"/>
      <c r="AF129" s="211">
        <f>SUM(Q129,S129,U129,W129,Y129,AA129,AC129,AE129)</f>
        <v>2</v>
      </c>
      <c r="AG129" s="37"/>
      <c r="AH129" s="37"/>
      <c r="AI129" s="40"/>
      <c r="AJ129" s="37"/>
      <c r="AK129" s="37"/>
      <c r="AL129" s="40"/>
      <c r="AM129" s="37"/>
      <c r="AN129" s="37"/>
      <c r="AO129" s="46"/>
      <c r="AP129" s="37"/>
      <c r="AQ129" s="37"/>
      <c r="AR129" s="46"/>
      <c r="AS129" s="37"/>
      <c r="AT129" s="37"/>
      <c r="AU129" s="46"/>
      <c r="AV129" s="37"/>
      <c r="AW129" s="40"/>
      <c r="AX129" s="46"/>
      <c r="AY129" s="37"/>
      <c r="AZ129" s="37"/>
      <c r="BA129" s="46"/>
      <c r="BB129" s="37"/>
      <c r="BC129" s="37"/>
      <c r="BD129" s="46"/>
      <c r="BE129" s="37"/>
      <c r="BF129" s="37"/>
      <c r="BG129" s="46"/>
      <c r="BH129" s="37"/>
      <c r="BI129" s="37"/>
      <c r="BJ129" s="40"/>
      <c r="BK129" s="37"/>
      <c r="BL129" s="37"/>
      <c r="BM129" s="45"/>
      <c r="BN129" s="48">
        <f>MAX($BM129,$BJ129,$BG129,$BD129,$BA129,$AX129,$AU129,$AR129,$AO129,$AL129,$AI129)</f>
        <v>0</v>
      </c>
      <c r="BO129" s="64"/>
      <c r="BP129" s="188"/>
      <c r="BQ129" s="67"/>
      <c r="BR129" s="188"/>
      <c r="BS129" s="67"/>
      <c r="BT129" s="188"/>
      <c r="BU129" s="67"/>
      <c r="BV129" s="188"/>
      <c r="BW129" s="201">
        <f>SUM($BP129,$BR129,$BT129,$BV129)</f>
        <v>0</v>
      </c>
      <c r="BX129" s="39">
        <v>1</v>
      </c>
      <c r="BY129" s="40">
        <v>1</v>
      </c>
      <c r="BZ129" s="40">
        <v>1</v>
      </c>
      <c r="CA129" s="40">
        <v>1</v>
      </c>
      <c r="CB129" s="40">
        <v>1</v>
      </c>
      <c r="CC129" s="40">
        <v>1</v>
      </c>
      <c r="CD129" s="40">
        <v>1</v>
      </c>
      <c r="CE129" s="40">
        <v>1</v>
      </c>
      <c r="CF129" s="40">
        <v>1</v>
      </c>
      <c r="CG129" s="40">
        <v>1</v>
      </c>
      <c r="CH129" s="40">
        <v>1</v>
      </c>
      <c r="CI129" s="40" t="s">
        <v>147</v>
      </c>
      <c r="CJ129" s="40">
        <v>0</v>
      </c>
      <c r="CK129" s="40" t="s">
        <v>147</v>
      </c>
      <c r="CL129" s="40">
        <v>0</v>
      </c>
      <c r="CM129" s="40" t="s">
        <v>148</v>
      </c>
      <c r="CN129" s="40">
        <v>5</v>
      </c>
      <c r="CO129" s="40" t="s">
        <v>150</v>
      </c>
      <c r="CP129" s="40">
        <v>7</v>
      </c>
      <c r="CQ129" s="40" t="s">
        <v>146</v>
      </c>
      <c r="CR129" s="40">
        <v>10</v>
      </c>
      <c r="CS129" s="36" t="s">
        <v>148</v>
      </c>
      <c r="CT129" s="51">
        <v>6</v>
      </c>
      <c r="CU129" s="48">
        <f>SUM(CJ129,CL129,CN129,CP129,CR129,CT129)</f>
        <v>28</v>
      </c>
      <c r="CV129" s="41" t="s">
        <v>504</v>
      </c>
    </row>
    <row r="130" spans="1:100" s="77" customFormat="1" ht="24.95" customHeight="1">
      <c r="A130" s="292" t="s">
        <v>213</v>
      </c>
      <c r="B130" s="286"/>
      <c r="C130" s="530" t="s">
        <v>134</v>
      </c>
      <c r="D130" s="300" t="s">
        <v>134</v>
      </c>
      <c r="E130" s="533"/>
      <c r="F130" s="537"/>
      <c r="G130" s="53" t="s">
        <v>505</v>
      </c>
      <c r="H130" s="186" t="s">
        <v>506</v>
      </c>
      <c r="I130" s="33" t="s">
        <v>209</v>
      </c>
      <c r="J130" s="33"/>
      <c r="K130" s="34" t="s">
        <v>139</v>
      </c>
      <c r="L130" s="163" t="s">
        <v>134</v>
      </c>
      <c r="M130" s="166">
        <f>SUM(AF130+BN130)</f>
        <v>44</v>
      </c>
      <c r="N130" s="167">
        <f>BW130</f>
        <v>31</v>
      </c>
      <c r="O130" s="167">
        <f>CU130</f>
        <v>10</v>
      </c>
      <c r="P130" s="183" t="s">
        <v>140</v>
      </c>
      <c r="Q130" s="181">
        <v>0</v>
      </c>
      <c r="R130" s="181" t="s">
        <v>147</v>
      </c>
      <c r="S130" s="181">
        <v>8</v>
      </c>
      <c r="T130" s="181" t="s">
        <v>147</v>
      </c>
      <c r="U130" s="181">
        <v>6</v>
      </c>
      <c r="V130" s="181" t="s">
        <v>140</v>
      </c>
      <c r="W130" s="181">
        <v>4</v>
      </c>
      <c r="X130" s="61" t="s">
        <v>140</v>
      </c>
      <c r="Y130" s="61">
        <v>6</v>
      </c>
      <c r="Z130" s="181" t="s">
        <v>146</v>
      </c>
      <c r="AA130" s="181">
        <v>10</v>
      </c>
      <c r="AB130" s="181" t="s">
        <v>142</v>
      </c>
      <c r="AC130" s="181">
        <v>2</v>
      </c>
      <c r="AD130" s="181" t="s">
        <v>147</v>
      </c>
      <c r="AE130" s="181">
        <v>0</v>
      </c>
      <c r="AF130" s="211">
        <f>SUM(Q130,S130,U130,W130,Y130,AA130,AC130,AE130)</f>
        <v>36</v>
      </c>
      <c r="AG130" s="36" t="s">
        <v>149</v>
      </c>
      <c r="AH130" s="36" t="s">
        <v>149</v>
      </c>
      <c r="AI130" s="36">
        <v>6</v>
      </c>
      <c r="AJ130" s="36" t="s">
        <v>152</v>
      </c>
      <c r="AK130" s="36" t="s">
        <v>152</v>
      </c>
      <c r="AL130" s="36">
        <v>7</v>
      </c>
      <c r="AM130" s="37" t="s">
        <v>140</v>
      </c>
      <c r="AN130" s="37" t="s">
        <v>140</v>
      </c>
      <c r="AO130" s="46">
        <v>0</v>
      </c>
      <c r="AP130" s="37" t="s">
        <v>145</v>
      </c>
      <c r="AQ130" s="37" t="s">
        <v>145</v>
      </c>
      <c r="AR130" s="46">
        <v>3</v>
      </c>
      <c r="AS130" s="36" t="s">
        <v>148</v>
      </c>
      <c r="AT130" s="36" t="s">
        <v>148</v>
      </c>
      <c r="AU130" s="36">
        <v>5</v>
      </c>
      <c r="AV130" s="37" t="s">
        <v>147</v>
      </c>
      <c r="AW130" s="40" t="s">
        <v>147</v>
      </c>
      <c r="AX130" s="46">
        <v>1</v>
      </c>
      <c r="AY130" s="37" t="s">
        <v>173</v>
      </c>
      <c r="AZ130" s="37" t="s">
        <v>173</v>
      </c>
      <c r="BA130" s="46">
        <v>3</v>
      </c>
      <c r="BB130" s="37" t="s">
        <v>150</v>
      </c>
      <c r="BC130" s="37" t="s">
        <v>150</v>
      </c>
      <c r="BD130" s="46">
        <v>8</v>
      </c>
      <c r="BE130" s="36" t="s">
        <v>172</v>
      </c>
      <c r="BF130" s="36" t="s">
        <v>172</v>
      </c>
      <c r="BG130" s="36">
        <v>4</v>
      </c>
      <c r="BH130" s="37" t="s">
        <v>147</v>
      </c>
      <c r="BI130" s="37" t="s">
        <v>147</v>
      </c>
      <c r="BJ130" s="40">
        <v>1</v>
      </c>
      <c r="BK130" s="37" t="s">
        <v>140</v>
      </c>
      <c r="BL130" s="37" t="s">
        <v>140</v>
      </c>
      <c r="BM130" s="45">
        <v>0</v>
      </c>
      <c r="BN130" s="48">
        <f>MAX($BM130,$BJ130,$BG130,$BD130,$BA130,$AX130,$AU130,$AR130,$AO130,$AL130,$AI130)</f>
        <v>8</v>
      </c>
      <c r="BO130" s="64" t="s">
        <v>150</v>
      </c>
      <c r="BP130" s="188">
        <v>5</v>
      </c>
      <c r="BQ130" s="67" t="s">
        <v>146</v>
      </c>
      <c r="BR130" s="188">
        <v>10</v>
      </c>
      <c r="BS130" s="67" t="s">
        <v>150</v>
      </c>
      <c r="BT130" s="188">
        <v>6</v>
      </c>
      <c r="BU130" s="67" t="s">
        <v>146</v>
      </c>
      <c r="BV130" s="188">
        <v>10</v>
      </c>
      <c r="BW130" s="201">
        <f>SUM($BP130,$BR130,$BT130,$BV130)</f>
        <v>31</v>
      </c>
      <c r="BX130" s="185">
        <v>5</v>
      </c>
      <c r="BY130" s="36">
        <v>3</v>
      </c>
      <c r="BZ130" s="40">
        <v>1</v>
      </c>
      <c r="CA130" s="40">
        <v>1</v>
      </c>
      <c r="CB130" s="40">
        <v>1</v>
      </c>
      <c r="CC130" s="40">
        <v>1</v>
      </c>
      <c r="CD130" s="36">
        <v>5</v>
      </c>
      <c r="CE130" s="36">
        <v>3</v>
      </c>
      <c r="CF130" s="36">
        <v>6</v>
      </c>
      <c r="CG130" s="40">
        <v>1</v>
      </c>
      <c r="CH130" s="40">
        <v>1</v>
      </c>
      <c r="CI130" s="40" t="s">
        <v>147</v>
      </c>
      <c r="CJ130" s="40">
        <v>0</v>
      </c>
      <c r="CK130" s="40" t="s">
        <v>147</v>
      </c>
      <c r="CL130" s="40">
        <v>0</v>
      </c>
      <c r="CM130" s="40" t="s">
        <v>147</v>
      </c>
      <c r="CN130" s="40">
        <v>0</v>
      </c>
      <c r="CO130" s="40" t="s">
        <v>145</v>
      </c>
      <c r="CP130" s="40">
        <v>0</v>
      </c>
      <c r="CQ130" s="40" t="s">
        <v>146</v>
      </c>
      <c r="CR130" s="40">
        <v>10</v>
      </c>
      <c r="CS130" s="40" t="s">
        <v>140</v>
      </c>
      <c r="CT130" s="45">
        <v>0</v>
      </c>
      <c r="CU130" s="48">
        <f>SUM(CJ130,CL130,CN130,CP130,CR130,CT130)</f>
        <v>10</v>
      </c>
      <c r="CV130" s="41"/>
    </row>
    <row r="131" spans="1:100" s="75" customFormat="1" ht="24.95" customHeight="1">
      <c r="A131" s="511"/>
      <c r="B131" s="512"/>
      <c r="C131" s="511"/>
      <c r="D131" s="526"/>
      <c r="E131" s="535"/>
      <c r="F131" s="537"/>
      <c r="G131" s="53" t="s">
        <v>507</v>
      </c>
      <c r="H131" s="43" t="s">
        <v>508</v>
      </c>
      <c r="I131" s="33" t="s">
        <v>184</v>
      </c>
      <c r="J131" s="33"/>
      <c r="K131" s="34" t="s">
        <v>139</v>
      </c>
      <c r="L131" s="161"/>
      <c r="M131" s="166">
        <f>SUM(AF131+BN131)</f>
        <v>21</v>
      </c>
      <c r="N131" s="167">
        <f>BW131</f>
        <v>24</v>
      </c>
      <c r="O131" s="167">
        <f>CU131</f>
        <v>18</v>
      </c>
      <c r="P131" s="183" t="s">
        <v>140</v>
      </c>
      <c r="Q131" s="181">
        <v>0</v>
      </c>
      <c r="R131" s="181" t="s">
        <v>141</v>
      </c>
      <c r="S131" s="181">
        <v>0</v>
      </c>
      <c r="T131" s="181" t="s">
        <v>170</v>
      </c>
      <c r="U131" s="181">
        <v>1</v>
      </c>
      <c r="V131" s="181" t="s">
        <v>171</v>
      </c>
      <c r="W131" s="181">
        <v>4</v>
      </c>
      <c r="X131" s="179">
        <v>12</v>
      </c>
      <c r="Y131" s="179">
        <v>2</v>
      </c>
      <c r="Z131" s="181" t="s">
        <v>145</v>
      </c>
      <c r="AA131" s="181">
        <v>4</v>
      </c>
      <c r="AB131" s="181" t="s">
        <v>142</v>
      </c>
      <c r="AC131" s="181">
        <v>2</v>
      </c>
      <c r="AD131" s="181" t="s">
        <v>147</v>
      </c>
      <c r="AE131" s="181">
        <v>0</v>
      </c>
      <c r="AF131" s="211">
        <f>SUM(Q131,S131,U131,W131,Y131,AA131,AC131,AE131)</f>
        <v>13</v>
      </c>
      <c r="AG131" s="36" t="s">
        <v>148</v>
      </c>
      <c r="AH131" s="36" t="s">
        <v>148</v>
      </c>
      <c r="AI131" s="36">
        <v>5</v>
      </c>
      <c r="AJ131" s="37" t="s">
        <v>150</v>
      </c>
      <c r="AK131" s="37" t="s">
        <v>150</v>
      </c>
      <c r="AL131" s="40">
        <v>8</v>
      </c>
      <c r="AM131" s="36" t="s">
        <v>148</v>
      </c>
      <c r="AN131" s="36" t="s">
        <v>148</v>
      </c>
      <c r="AO131" s="36">
        <v>5</v>
      </c>
      <c r="AP131" s="37" t="s">
        <v>145</v>
      </c>
      <c r="AQ131" s="37" t="s">
        <v>145</v>
      </c>
      <c r="AR131" s="46">
        <v>3</v>
      </c>
      <c r="AS131" s="36" t="s">
        <v>148</v>
      </c>
      <c r="AT131" s="36" t="s">
        <v>148</v>
      </c>
      <c r="AU131" s="36">
        <v>5</v>
      </c>
      <c r="AV131" s="37" t="s">
        <v>147</v>
      </c>
      <c r="AW131" s="40" t="s">
        <v>147</v>
      </c>
      <c r="AX131" s="46">
        <v>1</v>
      </c>
      <c r="AY131" s="36" t="s">
        <v>148</v>
      </c>
      <c r="AZ131" s="36" t="s">
        <v>148</v>
      </c>
      <c r="BA131" s="36">
        <v>5</v>
      </c>
      <c r="BB131" s="37" t="s">
        <v>147</v>
      </c>
      <c r="BC131" s="37" t="s">
        <v>147</v>
      </c>
      <c r="BD131" s="46">
        <v>1</v>
      </c>
      <c r="BE131" s="36" t="s">
        <v>148</v>
      </c>
      <c r="BF131" s="36" t="s">
        <v>148</v>
      </c>
      <c r="BG131" s="36">
        <v>5</v>
      </c>
      <c r="BH131" s="37" t="s">
        <v>147</v>
      </c>
      <c r="BI131" s="37" t="s">
        <v>147</v>
      </c>
      <c r="BJ131" s="40">
        <v>1</v>
      </c>
      <c r="BK131" s="37" t="s">
        <v>147</v>
      </c>
      <c r="BL131" s="37" t="s">
        <v>147</v>
      </c>
      <c r="BM131" s="45">
        <v>1</v>
      </c>
      <c r="BN131" s="48">
        <f>MAX($BM131,$BJ131,$BG131,$BD131,$BA131,$AX131,$AU131,$AR131,$AO131,$AL131,$AI131)</f>
        <v>8</v>
      </c>
      <c r="BO131" s="64" t="s">
        <v>148</v>
      </c>
      <c r="BP131" s="188">
        <v>0</v>
      </c>
      <c r="BQ131" s="67" t="s">
        <v>146</v>
      </c>
      <c r="BR131" s="188">
        <v>10</v>
      </c>
      <c r="BS131" s="67" t="s">
        <v>148</v>
      </c>
      <c r="BT131" s="188">
        <v>4</v>
      </c>
      <c r="BU131" s="67" t="s">
        <v>146</v>
      </c>
      <c r="BV131" s="188">
        <v>10</v>
      </c>
      <c r="BW131" s="201">
        <f>SUM($BP131,$BR131,$BT131,$BV131)</f>
        <v>24</v>
      </c>
      <c r="BX131" s="39">
        <v>1</v>
      </c>
      <c r="BY131" s="40">
        <v>1</v>
      </c>
      <c r="BZ131" s="40">
        <v>1</v>
      </c>
      <c r="CA131" s="40">
        <v>1</v>
      </c>
      <c r="CB131" s="40">
        <v>1</v>
      </c>
      <c r="CC131" s="40">
        <v>1</v>
      </c>
      <c r="CD131" s="40">
        <v>1</v>
      </c>
      <c r="CE131" s="40">
        <v>1</v>
      </c>
      <c r="CF131" s="40">
        <v>1</v>
      </c>
      <c r="CG131" s="40">
        <v>1</v>
      </c>
      <c r="CH131" s="40">
        <v>1</v>
      </c>
      <c r="CI131" s="40" t="s">
        <v>147</v>
      </c>
      <c r="CJ131" s="40">
        <v>0</v>
      </c>
      <c r="CK131" s="40" t="s">
        <v>148</v>
      </c>
      <c r="CL131" s="40">
        <v>3</v>
      </c>
      <c r="CM131" s="40" t="s">
        <v>147</v>
      </c>
      <c r="CN131" s="40">
        <v>0</v>
      </c>
      <c r="CO131" s="40" t="s">
        <v>148</v>
      </c>
      <c r="CP131" s="40">
        <v>3</v>
      </c>
      <c r="CQ131" s="40" t="s">
        <v>146</v>
      </c>
      <c r="CR131" s="40">
        <v>10</v>
      </c>
      <c r="CS131" s="40" t="s">
        <v>147</v>
      </c>
      <c r="CT131" s="45">
        <v>2</v>
      </c>
      <c r="CU131" s="48">
        <f>SUM(CJ131,CL131,CN131,CP131,CR131,CT131)</f>
        <v>18</v>
      </c>
      <c r="CV131" s="41" t="s">
        <v>509</v>
      </c>
    </row>
    <row r="132" spans="1:100" s="77" customFormat="1" ht="24.95" customHeight="1">
      <c r="A132" s="511"/>
      <c r="B132" s="513"/>
      <c r="C132" s="511"/>
      <c r="D132" s="526"/>
      <c r="E132" s="543" t="s">
        <v>134</v>
      </c>
      <c r="F132" s="308" t="s">
        <v>134</v>
      </c>
      <c r="G132" s="42" t="s">
        <v>510</v>
      </c>
      <c r="H132" s="43" t="s">
        <v>511</v>
      </c>
      <c r="I132" s="44" t="s">
        <v>184</v>
      </c>
      <c r="J132" s="44"/>
      <c r="K132" s="45" t="s">
        <v>139</v>
      </c>
      <c r="L132" s="163"/>
      <c r="M132" s="166">
        <f>SUM(AF132+BN132)</f>
        <v>33</v>
      </c>
      <c r="N132" s="167">
        <f>BW132</f>
        <v>24</v>
      </c>
      <c r="O132" s="167">
        <f>CU132</f>
        <v>20</v>
      </c>
      <c r="P132" s="183" t="s">
        <v>140</v>
      </c>
      <c r="Q132" s="181">
        <v>0</v>
      </c>
      <c r="R132" s="181" t="s">
        <v>142</v>
      </c>
      <c r="S132" s="181">
        <v>2</v>
      </c>
      <c r="T132" s="181" t="s">
        <v>140</v>
      </c>
      <c r="U132" s="181">
        <v>4</v>
      </c>
      <c r="V132" s="181" t="s">
        <v>161</v>
      </c>
      <c r="W132" s="181">
        <v>5</v>
      </c>
      <c r="X132" s="181" t="s">
        <v>140</v>
      </c>
      <c r="Y132" s="181">
        <v>6</v>
      </c>
      <c r="Z132" s="181" t="s">
        <v>145</v>
      </c>
      <c r="AA132" s="181">
        <v>4</v>
      </c>
      <c r="AB132" s="181" t="s">
        <v>142</v>
      </c>
      <c r="AC132" s="181">
        <v>2</v>
      </c>
      <c r="AD132" s="181" t="s">
        <v>144</v>
      </c>
      <c r="AE132" s="181">
        <v>2</v>
      </c>
      <c r="AF132" s="211">
        <f>SUM(Q132,S132,U132,W132,Y132,AA132,AC132,AE132)</f>
        <v>25</v>
      </c>
      <c r="AG132" s="36" t="s">
        <v>152</v>
      </c>
      <c r="AH132" s="36" t="s">
        <v>148</v>
      </c>
      <c r="AI132" s="36">
        <v>6</v>
      </c>
      <c r="AJ132" s="36" t="s">
        <v>152</v>
      </c>
      <c r="AK132" s="36" t="s">
        <v>148</v>
      </c>
      <c r="AL132" s="36">
        <v>6</v>
      </c>
      <c r="AM132" s="36" t="s">
        <v>172</v>
      </c>
      <c r="AN132" s="36" t="s">
        <v>145</v>
      </c>
      <c r="AO132" s="36">
        <v>4</v>
      </c>
      <c r="AP132" s="36" t="s">
        <v>148</v>
      </c>
      <c r="AQ132" s="36" t="s">
        <v>145</v>
      </c>
      <c r="AR132" s="36">
        <v>4</v>
      </c>
      <c r="AS132" s="36" t="s">
        <v>172</v>
      </c>
      <c r="AT132" s="36" t="s">
        <v>145</v>
      </c>
      <c r="AU132" s="36">
        <v>4</v>
      </c>
      <c r="AV132" s="40" t="s">
        <v>144</v>
      </c>
      <c r="AW132" s="40" t="s">
        <v>161</v>
      </c>
      <c r="AX132" s="46">
        <v>2</v>
      </c>
      <c r="AY132" s="36" t="s">
        <v>150</v>
      </c>
      <c r="AZ132" s="36" t="s">
        <v>152</v>
      </c>
      <c r="BA132" s="36">
        <v>8</v>
      </c>
      <c r="BB132" s="36" t="s">
        <v>148</v>
      </c>
      <c r="BC132" s="36" t="s">
        <v>148</v>
      </c>
      <c r="BD132" s="36">
        <v>5</v>
      </c>
      <c r="BE132" s="36" t="s">
        <v>152</v>
      </c>
      <c r="BF132" s="36" t="s">
        <v>148</v>
      </c>
      <c r="BG132" s="36">
        <v>6</v>
      </c>
      <c r="BH132" s="40" t="s">
        <v>165</v>
      </c>
      <c r="BI132" s="40" t="s">
        <v>165</v>
      </c>
      <c r="BJ132" s="40">
        <v>3</v>
      </c>
      <c r="BK132" s="40" t="s">
        <v>161</v>
      </c>
      <c r="BL132" s="40" t="s">
        <v>147</v>
      </c>
      <c r="BM132" s="52">
        <v>1</v>
      </c>
      <c r="BN132" s="48">
        <f>MAX($BM132,$BJ132,$BG132,$BD132,$BA132,$AX132,$AU132,$AR132,$AO132,$AL132,$AI132)</f>
        <v>8</v>
      </c>
      <c r="BO132" s="68" t="s">
        <v>152</v>
      </c>
      <c r="BP132" s="188">
        <v>3</v>
      </c>
      <c r="BQ132" s="215" t="s">
        <v>153</v>
      </c>
      <c r="BR132" s="188">
        <v>8</v>
      </c>
      <c r="BS132" s="215" t="s">
        <v>152</v>
      </c>
      <c r="BT132" s="188">
        <v>5</v>
      </c>
      <c r="BU132" s="215" t="s">
        <v>153</v>
      </c>
      <c r="BV132" s="188">
        <v>8</v>
      </c>
      <c r="BW132" s="201">
        <f>SUM($BP132,$BR132,$BT132,$BV132)</f>
        <v>24</v>
      </c>
      <c r="BX132" s="39">
        <v>4</v>
      </c>
      <c r="BY132" s="40">
        <v>5</v>
      </c>
      <c r="BZ132" s="40">
        <v>2</v>
      </c>
      <c r="CA132" s="40">
        <v>2</v>
      </c>
      <c r="CB132" s="40">
        <v>2</v>
      </c>
      <c r="CC132" s="40">
        <v>2</v>
      </c>
      <c r="CD132" s="40">
        <v>5</v>
      </c>
      <c r="CE132" s="40">
        <v>5</v>
      </c>
      <c r="CF132" s="40">
        <v>5</v>
      </c>
      <c r="CG132" s="40">
        <v>3</v>
      </c>
      <c r="CH132" s="40">
        <v>1</v>
      </c>
      <c r="CI132" s="40" t="s">
        <v>147</v>
      </c>
      <c r="CJ132" s="40">
        <v>0</v>
      </c>
      <c r="CK132" s="40" t="s">
        <v>147</v>
      </c>
      <c r="CL132" s="40">
        <v>0</v>
      </c>
      <c r="CM132" s="40" t="s">
        <v>165</v>
      </c>
      <c r="CN132" s="40">
        <v>3</v>
      </c>
      <c r="CO132" s="40" t="s">
        <v>172</v>
      </c>
      <c r="CP132" s="40">
        <v>2</v>
      </c>
      <c r="CQ132" s="40" t="s">
        <v>146</v>
      </c>
      <c r="CR132" s="40">
        <v>10</v>
      </c>
      <c r="CS132" s="40" t="s">
        <v>151</v>
      </c>
      <c r="CT132" s="45">
        <v>5</v>
      </c>
      <c r="CU132" s="48">
        <f>SUM(CJ132,CL132,CN132,CP132,CR132,CT132)</f>
        <v>20</v>
      </c>
      <c r="CV132" s="49"/>
    </row>
    <row r="133" spans="1:100" s="75" customFormat="1" ht="24.95" customHeight="1">
      <c r="A133" s="511"/>
      <c r="B133" s="512"/>
      <c r="C133" s="530" t="s">
        <v>134</v>
      </c>
      <c r="D133" s="300" t="s">
        <v>134</v>
      </c>
      <c r="E133" s="533"/>
      <c r="F133" s="537"/>
      <c r="G133" s="53" t="s">
        <v>512</v>
      </c>
      <c r="H133" s="43" t="s">
        <v>513</v>
      </c>
      <c r="I133" s="33" t="s">
        <v>160</v>
      </c>
      <c r="J133" s="33"/>
      <c r="K133" s="34" t="s">
        <v>139</v>
      </c>
      <c r="L133" s="161" t="s">
        <v>134</v>
      </c>
      <c r="M133" s="166">
        <f>SUM(AF133+BN133)</f>
        <v>35</v>
      </c>
      <c r="N133" s="167">
        <f>BW133</f>
        <v>31</v>
      </c>
      <c r="O133" s="167">
        <f>CU133</f>
        <v>10</v>
      </c>
      <c r="P133" s="183" t="s">
        <v>140</v>
      </c>
      <c r="Q133" s="181">
        <v>0</v>
      </c>
      <c r="R133" s="61" t="s">
        <v>142</v>
      </c>
      <c r="S133" s="61">
        <v>2</v>
      </c>
      <c r="T133" s="181" t="s">
        <v>140</v>
      </c>
      <c r="U133" s="181">
        <v>4</v>
      </c>
      <c r="V133" s="181" t="s">
        <v>147</v>
      </c>
      <c r="W133" s="181">
        <v>6</v>
      </c>
      <c r="X133" s="61" t="s">
        <v>147</v>
      </c>
      <c r="Y133" s="61">
        <v>8</v>
      </c>
      <c r="Z133" s="181" t="s">
        <v>146</v>
      </c>
      <c r="AA133" s="181">
        <v>10</v>
      </c>
      <c r="AB133" s="181" t="s">
        <v>141</v>
      </c>
      <c r="AC133" s="181">
        <v>0</v>
      </c>
      <c r="AD133" s="181" t="s">
        <v>147</v>
      </c>
      <c r="AE133" s="181">
        <v>0</v>
      </c>
      <c r="AF133" s="211">
        <f>SUM(Q133,S133,U133,W133,Y133,AA133,AC133,AE133)</f>
        <v>30</v>
      </c>
      <c r="AG133" s="37" t="s">
        <v>145</v>
      </c>
      <c r="AH133" s="37" t="s">
        <v>145</v>
      </c>
      <c r="AI133" s="40">
        <v>3</v>
      </c>
      <c r="AJ133" s="37" t="s">
        <v>145</v>
      </c>
      <c r="AK133" s="37" t="s">
        <v>145</v>
      </c>
      <c r="AL133" s="40">
        <v>3</v>
      </c>
      <c r="AM133" s="37" t="s">
        <v>140</v>
      </c>
      <c r="AN133" s="37" t="s">
        <v>140</v>
      </c>
      <c r="AO133" s="46">
        <v>0</v>
      </c>
      <c r="AP133" s="37" t="s">
        <v>147</v>
      </c>
      <c r="AQ133" s="37" t="s">
        <v>147</v>
      </c>
      <c r="AR133" s="46">
        <v>1</v>
      </c>
      <c r="AS133" s="37" t="s">
        <v>147</v>
      </c>
      <c r="AT133" s="37" t="s">
        <v>147</v>
      </c>
      <c r="AU133" s="46">
        <v>1</v>
      </c>
      <c r="AV133" s="37" t="s">
        <v>140</v>
      </c>
      <c r="AW133" s="40" t="s">
        <v>140</v>
      </c>
      <c r="AX133" s="46">
        <v>0</v>
      </c>
      <c r="AY133" s="37" t="s">
        <v>148</v>
      </c>
      <c r="AZ133" s="37" t="s">
        <v>148</v>
      </c>
      <c r="BA133" s="46">
        <v>5</v>
      </c>
      <c r="BB133" s="37" t="s">
        <v>147</v>
      </c>
      <c r="BC133" s="37" t="s">
        <v>147</v>
      </c>
      <c r="BD133" s="46">
        <v>1</v>
      </c>
      <c r="BE133" s="36" t="s">
        <v>148</v>
      </c>
      <c r="BF133" s="36" t="s">
        <v>148</v>
      </c>
      <c r="BG133" s="36">
        <v>5</v>
      </c>
      <c r="BH133" s="37" t="s">
        <v>147</v>
      </c>
      <c r="BI133" s="37" t="s">
        <v>147</v>
      </c>
      <c r="BJ133" s="40">
        <v>1</v>
      </c>
      <c r="BK133" s="37" t="s">
        <v>147</v>
      </c>
      <c r="BL133" s="37" t="s">
        <v>147</v>
      </c>
      <c r="BM133" s="45">
        <v>1</v>
      </c>
      <c r="BN133" s="48">
        <f>MAX($BM133,$BJ133,$BG133,$BD133,$BA133,$AX133,$AU133,$AR133,$AO133,$AL133,$AI133)</f>
        <v>5</v>
      </c>
      <c r="BO133" s="64" t="s">
        <v>150</v>
      </c>
      <c r="BP133" s="188">
        <v>5</v>
      </c>
      <c r="BQ133" s="67" t="s">
        <v>146</v>
      </c>
      <c r="BR133" s="188">
        <v>10</v>
      </c>
      <c r="BS133" s="67" t="s">
        <v>150</v>
      </c>
      <c r="BT133" s="188">
        <v>6</v>
      </c>
      <c r="BU133" s="67" t="s">
        <v>146</v>
      </c>
      <c r="BV133" s="188">
        <v>10</v>
      </c>
      <c r="BW133" s="201">
        <f>SUM($BP133,$BR133,$BT133,$BV133)</f>
        <v>31</v>
      </c>
      <c r="BX133" s="39">
        <v>1</v>
      </c>
      <c r="BY133" s="40">
        <v>1</v>
      </c>
      <c r="BZ133" s="40">
        <v>1</v>
      </c>
      <c r="CA133" s="40">
        <v>1</v>
      </c>
      <c r="CB133" s="40">
        <v>1</v>
      </c>
      <c r="CC133" s="40">
        <v>1</v>
      </c>
      <c r="CD133" s="40">
        <v>1</v>
      </c>
      <c r="CE133" s="40">
        <v>1</v>
      </c>
      <c r="CF133" s="40">
        <v>3</v>
      </c>
      <c r="CG133" s="40">
        <v>1</v>
      </c>
      <c r="CH133" s="40">
        <v>1</v>
      </c>
      <c r="CI133" s="40" t="s">
        <v>147</v>
      </c>
      <c r="CJ133" s="40">
        <v>0</v>
      </c>
      <c r="CK133" s="40" t="s">
        <v>147</v>
      </c>
      <c r="CL133" s="40">
        <v>0</v>
      </c>
      <c r="CM133" s="40" t="s">
        <v>147</v>
      </c>
      <c r="CN133" s="40">
        <v>0</v>
      </c>
      <c r="CO133" s="40" t="s">
        <v>145</v>
      </c>
      <c r="CP133" s="40">
        <v>0</v>
      </c>
      <c r="CQ133" s="40" t="s">
        <v>146</v>
      </c>
      <c r="CR133" s="40">
        <v>10</v>
      </c>
      <c r="CS133" s="40" t="s">
        <v>140</v>
      </c>
      <c r="CT133" s="45">
        <v>0</v>
      </c>
      <c r="CU133" s="48">
        <f>SUM(CJ133,CL133,CN133,CP133,CR133,CT133)</f>
        <v>10</v>
      </c>
      <c r="CV133" s="41"/>
    </row>
    <row r="134" spans="1:100" s="75" customFormat="1" ht="24.95" customHeight="1">
      <c r="A134" s="520" t="s">
        <v>134</v>
      </c>
      <c r="B134" s="286" t="s">
        <v>134</v>
      </c>
      <c r="C134" s="530" t="s">
        <v>134</v>
      </c>
      <c r="D134" s="300" t="s">
        <v>134</v>
      </c>
      <c r="E134" s="533"/>
      <c r="F134" s="537"/>
      <c r="G134" s="53" t="s">
        <v>514</v>
      </c>
      <c r="H134" s="43" t="s">
        <v>515</v>
      </c>
      <c r="I134" s="33" t="s">
        <v>181</v>
      </c>
      <c r="J134" s="33"/>
      <c r="K134" s="34" t="s">
        <v>139</v>
      </c>
      <c r="L134" s="163" t="s">
        <v>134</v>
      </c>
      <c r="M134" s="166">
        <f>SUM(AF134+BN134)</f>
        <v>46</v>
      </c>
      <c r="N134" s="167">
        <f>BW134</f>
        <v>31</v>
      </c>
      <c r="O134" s="313">
        <f>CU134</f>
        <v>11</v>
      </c>
      <c r="P134" s="183" t="s">
        <v>147</v>
      </c>
      <c r="Q134" s="181">
        <v>1</v>
      </c>
      <c r="R134" s="181" t="s">
        <v>140</v>
      </c>
      <c r="S134" s="181">
        <v>6</v>
      </c>
      <c r="T134" s="181" t="s">
        <v>140</v>
      </c>
      <c r="U134" s="181">
        <v>4</v>
      </c>
      <c r="V134" s="181" t="s">
        <v>145</v>
      </c>
      <c r="W134" s="181">
        <v>7</v>
      </c>
      <c r="X134" s="181" t="s">
        <v>148</v>
      </c>
      <c r="Y134" s="181">
        <v>9</v>
      </c>
      <c r="Z134" s="181" t="s">
        <v>146</v>
      </c>
      <c r="AA134" s="181">
        <v>10</v>
      </c>
      <c r="AB134" s="181" t="s">
        <v>140</v>
      </c>
      <c r="AC134" s="181">
        <v>4</v>
      </c>
      <c r="AD134" s="181" t="s">
        <v>147</v>
      </c>
      <c r="AE134" s="181">
        <v>0</v>
      </c>
      <c r="AF134" s="211">
        <f>SUM(Q134,S134,U134,W134,Y134,AA134,AC134,AE134)</f>
        <v>41</v>
      </c>
      <c r="AG134" s="37" t="s">
        <v>145</v>
      </c>
      <c r="AH134" s="37" t="s">
        <v>145</v>
      </c>
      <c r="AI134" s="40">
        <v>3</v>
      </c>
      <c r="AJ134" s="36" t="s">
        <v>148</v>
      </c>
      <c r="AK134" s="36" t="s">
        <v>148</v>
      </c>
      <c r="AL134" s="36">
        <v>5</v>
      </c>
      <c r="AM134" s="36" t="s">
        <v>148</v>
      </c>
      <c r="AN134" s="36" t="s">
        <v>148</v>
      </c>
      <c r="AO134" s="36">
        <v>5</v>
      </c>
      <c r="AP134" s="37" t="s">
        <v>145</v>
      </c>
      <c r="AQ134" s="37" t="s">
        <v>145</v>
      </c>
      <c r="AR134" s="46">
        <v>3</v>
      </c>
      <c r="AS134" s="37" t="s">
        <v>145</v>
      </c>
      <c r="AT134" s="37" t="s">
        <v>145</v>
      </c>
      <c r="AU134" s="46">
        <v>3</v>
      </c>
      <c r="AV134" s="37" t="s">
        <v>147</v>
      </c>
      <c r="AW134" s="40" t="s">
        <v>147</v>
      </c>
      <c r="AX134" s="46">
        <v>1</v>
      </c>
      <c r="AY134" s="36" t="s">
        <v>148</v>
      </c>
      <c r="AZ134" s="36" t="s">
        <v>148</v>
      </c>
      <c r="BA134" s="36">
        <v>5</v>
      </c>
      <c r="BB134" s="37" t="s">
        <v>140</v>
      </c>
      <c r="BC134" s="37" t="s">
        <v>140</v>
      </c>
      <c r="BD134" s="46">
        <v>0</v>
      </c>
      <c r="BE134" s="37" t="s">
        <v>145</v>
      </c>
      <c r="BF134" s="37" t="s">
        <v>145</v>
      </c>
      <c r="BG134" s="46">
        <v>3</v>
      </c>
      <c r="BH134" s="37" t="s">
        <v>147</v>
      </c>
      <c r="BI134" s="37" t="s">
        <v>147</v>
      </c>
      <c r="BJ134" s="40">
        <v>1</v>
      </c>
      <c r="BK134" s="37" t="s">
        <v>140</v>
      </c>
      <c r="BL134" s="37" t="s">
        <v>140</v>
      </c>
      <c r="BM134" s="45">
        <v>0</v>
      </c>
      <c r="BN134" s="48">
        <f>MAX($BM134,$BJ134,$BG134,$BD134,$BA134,$AX134,$AU134,$AR134,$AO134,$AL134,$AI134)</f>
        <v>5</v>
      </c>
      <c r="BO134" s="64" t="s">
        <v>150</v>
      </c>
      <c r="BP134" s="188">
        <v>5</v>
      </c>
      <c r="BQ134" s="67" t="s">
        <v>146</v>
      </c>
      <c r="BR134" s="188">
        <v>10</v>
      </c>
      <c r="BS134" s="67" t="s">
        <v>150</v>
      </c>
      <c r="BT134" s="188">
        <v>6</v>
      </c>
      <c r="BU134" s="67" t="s">
        <v>146</v>
      </c>
      <c r="BV134" s="188">
        <v>10</v>
      </c>
      <c r="BW134" s="201">
        <f>SUM($BP134,$BR134,$BT134,$BV134)</f>
        <v>31</v>
      </c>
      <c r="BX134" s="39">
        <v>1</v>
      </c>
      <c r="BY134" s="40">
        <v>1</v>
      </c>
      <c r="BZ134" s="40">
        <v>1</v>
      </c>
      <c r="CA134" s="40">
        <v>1</v>
      </c>
      <c r="CB134" s="40">
        <v>1</v>
      </c>
      <c r="CC134" s="40">
        <v>1</v>
      </c>
      <c r="CD134" s="40">
        <v>1</v>
      </c>
      <c r="CE134" s="40">
        <v>1</v>
      </c>
      <c r="CF134" s="40">
        <v>1</v>
      </c>
      <c r="CG134" s="40">
        <v>1</v>
      </c>
      <c r="CH134" s="40">
        <v>1</v>
      </c>
      <c r="CI134" s="40" t="s">
        <v>147</v>
      </c>
      <c r="CJ134" s="40">
        <v>0</v>
      </c>
      <c r="CK134" s="40" t="s">
        <v>147</v>
      </c>
      <c r="CL134" s="40">
        <v>0</v>
      </c>
      <c r="CM134" s="40" t="s">
        <v>147</v>
      </c>
      <c r="CN134" s="40">
        <v>0</v>
      </c>
      <c r="CO134" s="40" t="s">
        <v>145</v>
      </c>
      <c r="CP134" s="40">
        <v>0</v>
      </c>
      <c r="CQ134" s="40" t="s">
        <v>146</v>
      </c>
      <c r="CR134" s="40">
        <v>10</v>
      </c>
      <c r="CS134" s="36" t="s">
        <v>161</v>
      </c>
      <c r="CT134" s="51">
        <v>1</v>
      </c>
      <c r="CU134" s="48">
        <f>SUM(CJ134,CL134,CN134,CP134,CR134,CT134)</f>
        <v>11</v>
      </c>
      <c r="CV134" s="41" t="s">
        <v>516</v>
      </c>
    </row>
    <row r="135" spans="1:100" s="77" customFormat="1" ht="24.95" customHeight="1">
      <c r="A135" s="520" t="s">
        <v>134</v>
      </c>
      <c r="B135" s="286" t="s">
        <v>134</v>
      </c>
      <c r="C135" s="511"/>
      <c r="D135" s="528"/>
      <c r="E135" s="310" t="s">
        <v>213</v>
      </c>
      <c r="F135" s="537"/>
      <c r="G135" s="53" t="s">
        <v>517</v>
      </c>
      <c r="H135" s="186" t="s">
        <v>518</v>
      </c>
      <c r="I135" s="33" t="s">
        <v>238</v>
      </c>
      <c r="J135" s="33"/>
      <c r="K135" s="34" t="s">
        <v>139</v>
      </c>
      <c r="L135" s="163" t="s">
        <v>134</v>
      </c>
      <c r="M135" s="166">
        <f>SUM(AF135+BN135)</f>
        <v>80</v>
      </c>
      <c r="N135" s="167">
        <f>BW135</f>
        <v>22</v>
      </c>
      <c r="O135" s="313">
        <f>CU135</f>
        <v>19</v>
      </c>
      <c r="P135" s="183" t="s">
        <v>150</v>
      </c>
      <c r="Q135" s="181">
        <v>8</v>
      </c>
      <c r="R135" s="181" t="s">
        <v>145</v>
      </c>
      <c r="S135" s="181">
        <v>8</v>
      </c>
      <c r="T135" s="181" t="s">
        <v>150</v>
      </c>
      <c r="U135" s="181">
        <v>9</v>
      </c>
      <c r="V135" s="181" t="s">
        <v>150</v>
      </c>
      <c r="W135" s="181">
        <v>9</v>
      </c>
      <c r="X135" s="181" t="s">
        <v>150</v>
      </c>
      <c r="Y135" s="181">
        <v>10</v>
      </c>
      <c r="Z135" s="181" t="s">
        <v>146</v>
      </c>
      <c r="AA135" s="181">
        <v>10</v>
      </c>
      <c r="AB135" s="181" t="s">
        <v>148</v>
      </c>
      <c r="AC135" s="181">
        <v>8</v>
      </c>
      <c r="AD135" s="181" t="s">
        <v>150</v>
      </c>
      <c r="AE135" s="181">
        <v>8</v>
      </c>
      <c r="AF135" s="211">
        <f>SUM(Q135,S135,U135,W135,Y135,AA135,AC135,AE135)</f>
        <v>70</v>
      </c>
      <c r="AG135" s="37" t="s">
        <v>147</v>
      </c>
      <c r="AH135" s="37" t="s">
        <v>147</v>
      </c>
      <c r="AI135" s="40">
        <v>1</v>
      </c>
      <c r="AJ135" s="37" t="s">
        <v>146</v>
      </c>
      <c r="AK135" s="37" t="s">
        <v>146</v>
      </c>
      <c r="AL135" s="40">
        <v>10</v>
      </c>
      <c r="AM135" s="37" t="s">
        <v>147</v>
      </c>
      <c r="AN135" s="37" t="s">
        <v>147</v>
      </c>
      <c r="AO135" s="46">
        <v>1</v>
      </c>
      <c r="AP135" s="37" t="s">
        <v>145</v>
      </c>
      <c r="AQ135" s="37" t="s">
        <v>145</v>
      </c>
      <c r="AR135" s="46">
        <v>3</v>
      </c>
      <c r="AS135" s="37" t="s">
        <v>147</v>
      </c>
      <c r="AT135" s="37" t="s">
        <v>147</v>
      </c>
      <c r="AU135" s="46">
        <v>1</v>
      </c>
      <c r="AV135" s="37" t="s">
        <v>147</v>
      </c>
      <c r="AW135" s="40" t="s">
        <v>147</v>
      </c>
      <c r="AX135" s="46">
        <v>1</v>
      </c>
      <c r="AY135" s="37" t="s">
        <v>146</v>
      </c>
      <c r="AZ135" s="37" t="s">
        <v>146</v>
      </c>
      <c r="BA135" s="46">
        <v>10</v>
      </c>
      <c r="BB135" s="37" t="s">
        <v>147</v>
      </c>
      <c r="BC135" s="37" t="s">
        <v>147</v>
      </c>
      <c r="BD135" s="46">
        <v>1</v>
      </c>
      <c r="BE135" s="37" t="s">
        <v>146</v>
      </c>
      <c r="BF135" s="37" t="s">
        <v>146</v>
      </c>
      <c r="BG135" s="46">
        <v>10</v>
      </c>
      <c r="BH135" s="37" t="s">
        <v>147</v>
      </c>
      <c r="BI135" s="37" t="s">
        <v>147</v>
      </c>
      <c r="BJ135" s="40">
        <v>1</v>
      </c>
      <c r="BK135" s="37" t="s">
        <v>140</v>
      </c>
      <c r="BL135" s="37" t="s">
        <v>140</v>
      </c>
      <c r="BM135" s="45">
        <v>0</v>
      </c>
      <c r="BN135" s="48">
        <f>MAX($BM135,$BJ135,$BG135,$BD135,$BA135,$AX135,$AU135,$AR135,$AO135,$AL135,$AI135)</f>
        <v>10</v>
      </c>
      <c r="BO135" s="64" t="s">
        <v>148</v>
      </c>
      <c r="BP135" s="188">
        <v>0</v>
      </c>
      <c r="BQ135" s="67" t="s">
        <v>150</v>
      </c>
      <c r="BR135" s="188">
        <v>6</v>
      </c>
      <c r="BS135" s="67" t="s">
        <v>146</v>
      </c>
      <c r="BT135" s="188">
        <v>10</v>
      </c>
      <c r="BU135" s="67" t="s">
        <v>150</v>
      </c>
      <c r="BV135" s="188">
        <v>6</v>
      </c>
      <c r="BW135" s="201">
        <f>SUM($BP135,$BR135,$BT135,$BV135)</f>
        <v>22</v>
      </c>
      <c r="BX135" s="39">
        <v>5</v>
      </c>
      <c r="BY135" s="40">
        <v>8</v>
      </c>
      <c r="BZ135" s="40">
        <v>1</v>
      </c>
      <c r="CA135" s="40">
        <v>1</v>
      </c>
      <c r="CB135" s="40">
        <v>3</v>
      </c>
      <c r="CC135" s="40">
        <v>8</v>
      </c>
      <c r="CD135" s="40">
        <v>8</v>
      </c>
      <c r="CE135" s="40">
        <v>5</v>
      </c>
      <c r="CF135" s="40">
        <v>5</v>
      </c>
      <c r="CG135" s="40">
        <v>1</v>
      </c>
      <c r="CH135" s="40">
        <v>1</v>
      </c>
      <c r="CI135" s="40" t="s">
        <v>147</v>
      </c>
      <c r="CJ135" s="40">
        <v>0</v>
      </c>
      <c r="CK135" s="40" t="s">
        <v>147</v>
      </c>
      <c r="CL135" s="40">
        <v>0</v>
      </c>
      <c r="CM135" s="40" t="s">
        <v>147</v>
      </c>
      <c r="CN135" s="40">
        <v>0</v>
      </c>
      <c r="CO135" s="40" t="s">
        <v>145</v>
      </c>
      <c r="CP135" s="40">
        <v>0</v>
      </c>
      <c r="CQ135" s="40" t="s">
        <v>146</v>
      </c>
      <c r="CR135" s="40">
        <v>10</v>
      </c>
      <c r="CS135" s="36" t="s">
        <v>153</v>
      </c>
      <c r="CT135" s="51">
        <v>9</v>
      </c>
      <c r="CU135" s="48">
        <f>SUM(CJ135,CL135,CN135,CP135,CR135,CT135)</f>
        <v>19</v>
      </c>
      <c r="CV135" s="41"/>
    </row>
    <row r="136" spans="1:100" s="75" customFormat="1" ht="24.95" customHeight="1">
      <c r="A136" s="511"/>
      <c r="B136" s="512"/>
      <c r="C136" s="511"/>
      <c r="D136" s="529"/>
      <c r="E136" s="543" t="s">
        <v>134</v>
      </c>
      <c r="F136" s="308" t="s">
        <v>134</v>
      </c>
      <c r="G136" s="53" t="s">
        <v>519</v>
      </c>
      <c r="H136" s="43" t="s">
        <v>520</v>
      </c>
      <c r="I136" s="33" t="s">
        <v>181</v>
      </c>
      <c r="J136" s="33"/>
      <c r="K136" s="34" t="s">
        <v>139</v>
      </c>
      <c r="L136" s="163" t="s">
        <v>134</v>
      </c>
      <c r="M136" s="166">
        <f>SUM(AF136+BN136)</f>
        <v>27</v>
      </c>
      <c r="N136" s="167">
        <f>BW136</f>
        <v>26</v>
      </c>
      <c r="O136" s="167">
        <f>CU136</f>
        <v>19</v>
      </c>
      <c r="P136" s="183" t="s">
        <v>140</v>
      </c>
      <c r="Q136" s="181">
        <v>0</v>
      </c>
      <c r="R136" s="181" t="s">
        <v>141</v>
      </c>
      <c r="S136" s="181">
        <v>0</v>
      </c>
      <c r="T136" s="181" t="s">
        <v>140</v>
      </c>
      <c r="U136" s="181">
        <v>4</v>
      </c>
      <c r="V136" s="181" t="s">
        <v>166</v>
      </c>
      <c r="W136" s="181">
        <v>6</v>
      </c>
      <c r="X136" s="181" t="s">
        <v>142</v>
      </c>
      <c r="Y136" s="181">
        <v>2</v>
      </c>
      <c r="Z136" s="181" t="s">
        <v>145</v>
      </c>
      <c r="AA136" s="181">
        <v>4</v>
      </c>
      <c r="AB136" s="181" t="s">
        <v>189</v>
      </c>
      <c r="AC136" s="181">
        <v>3</v>
      </c>
      <c r="AD136" s="181" t="s">
        <v>144</v>
      </c>
      <c r="AE136" s="181">
        <v>2</v>
      </c>
      <c r="AF136" s="211">
        <f>SUM(Q136,S136,U136,W136,Y136,AA136,AC136,AE136)</f>
        <v>21</v>
      </c>
      <c r="AG136" s="36" t="s">
        <v>152</v>
      </c>
      <c r="AH136" s="36" t="s">
        <v>148</v>
      </c>
      <c r="AI136" s="36">
        <v>6</v>
      </c>
      <c r="AJ136" s="36" t="s">
        <v>152</v>
      </c>
      <c r="AK136" s="36" t="s">
        <v>148</v>
      </c>
      <c r="AL136" s="36">
        <v>6</v>
      </c>
      <c r="AM136" s="37" t="s">
        <v>145</v>
      </c>
      <c r="AN136" s="37" t="s">
        <v>145</v>
      </c>
      <c r="AO136" s="46">
        <v>3</v>
      </c>
      <c r="AP136" s="36" t="s">
        <v>172</v>
      </c>
      <c r="AQ136" s="36" t="s">
        <v>145</v>
      </c>
      <c r="AR136" s="36">
        <v>4</v>
      </c>
      <c r="AS136" s="37" t="s">
        <v>166</v>
      </c>
      <c r="AT136" s="37" t="s">
        <v>166</v>
      </c>
      <c r="AU136" s="46">
        <v>2</v>
      </c>
      <c r="AV136" s="37" t="s">
        <v>144</v>
      </c>
      <c r="AW136" s="40" t="s">
        <v>161</v>
      </c>
      <c r="AX136" s="46">
        <v>2</v>
      </c>
      <c r="AY136" s="36" t="s">
        <v>149</v>
      </c>
      <c r="AZ136" s="36" t="s">
        <v>172</v>
      </c>
      <c r="BA136" s="36">
        <v>5</v>
      </c>
      <c r="BB136" s="36" t="s">
        <v>172</v>
      </c>
      <c r="BC136" s="36" t="s">
        <v>148</v>
      </c>
      <c r="BD136" s="36">
        <v>5</v>
      </c>
      <c r="BE136" s="36" t="s">
        <v>152</v>
      </c>
      <c r="BF136" s="36" t="s">
        <v>148</v>
      </c>
      <c r="BG136" s="36">
        <v>6</v>
      </c>
      <c r="BH136" s="37" t="s">
        <v>144</v>
      </c>
      <c r="BI136" s="37" t="s">
        <v>165</v>
      </c>
      <c r="BJ136" s="40">
        <v>3</v>
      </c>
      <c r="BK136" s="37" t="s">
        <v>140</v>
      </c>
      <c r="BL136" s="37" t="s">
        <v>140</v>
      </c>
      <c r="BM136" s="45">
        <v>0</v>
      </c>
      <c r="BN136" s="48">
        <f>MAX($BM136,$BJ136,$BG136,$BD136,$BA136,$AX136,$AU136,$AR136,$AO136,$AL136,$AI136)</f>
        <v>6</v>
      </c>
      <c r="BO136" s="64" t="s">
        <v>150</v>
      </c>
      <c r="BP136" s="188">
        <v>5</v>
      </c>
      <c r="BQ136" s="67" t="s">
        <v>153</v>
      </c>
      <c r="BR136" s="188">
        <v>8</v>
      </c>
      <c r="BS136" s="67" t="s">
        <v>152</v>
      </c>
      <c r="BT136" s="188">
        <v>5</v>
      </c>
      <c r="BU136" s="67" t="s">
        <v>153</v>
      </c>
      <c r="BV136" s="188">
        <v>8</v>
      </c>
      <c r="BW136" s="201">
        <f>SUM($BP136,$BR136,$BT136,$BV136)</f>
        <v>26</v>
      </c>
      <c r="BX136" s="39">
        <v>4</v>
      </c>
      <c r="BY136" s="40">
        <v>5</v>
      </c>
      <c r="BZ136" s="40">
        <v>2</v>
      </c>
      <c r="CA136" s="40">
        <v>2</v>
      </c>
      <c r="CB136" s="40">
        <v>1</v>
      </c>
      <c r="CC136" s="40">
        <v>2</v>
      </c>
      <c r="CD136" s="40">
        <v>5</v>
      </c>
      <c r="CE136" s="40">
        <v>4</v>
      </c>
      <c r="CF136" s="40">
        <v>5</v>
      </c>
      <c r="CG136" s="40">
        <v>3</v>
      </c>
      <c r="CH136" s="40">
        <v>1</v>
      </c>
      <c r="CI136" s="40" t="s">
        <v>147</v>
      </c>
      <c r="CJ136" s="40">
        <v>0</v>
      </c>
      <c r="CK136" s="40" t="s">
        <v>147</v>
      </c>
      <c r="CL136" s="40">
        <v>0</v>
      </c>
      <c r="CM136" s="40" t="s">
        <v>165</v>
      </c>
      <c r="CN136" s="40">
        <v>3</v>
      </c>
      <c r="CO136" s="40" t="s">
        <v>172</v>
      </c>
      <c r="CP136" s="46">
        <v>2</v>
      </c>
      <c r="CQ136" s="40" t="s">
        <v>146</v>
      </c>
      <c r="CR136" s="40">
        <v>10</v>
      </c>
      <c r="CS136" s="40" t="s">
        <v>175</v>
      </c>
      <c r="CT136" s="45">
        <v>4</v>
      </c>
      <c r="CU136" s="48">
        <f>SUM(CJ136,CL136,CN136,CP136,CR136,CT136)</f>
        <v>19</v>
      </c>
      <c r="CV136" s="41"/>
    </row>
    <row r="137" spans="1:100" s="75" customFormat="1" ht="24.95" customHeight="1">
      <c r="A137" s="511"/>
      <c r="B137" s="512"/>
      <c r="C137" s="511"/>
      <c r="D137" s="529"/>
      <c r="E137" s="536"/>
      <c r="F137" s="537"/>
      <c r="G137" s="53" t="s">
        <v>521</v>
      </c>
      <c r="H137" s="43" t="s">
        <v>522</v>
      </c>
      <c r="I137" s="33" t="s">
        <v>209</v>
      </c>
      <c r="J137" s="33"/>
      <c r="K137" s="34" t="s">
        <v>139</v>
      </c>
      <c r="L137" s="163"/>
      <c r="M137" s="166">
        <f>SUM(AF137+BN137)</f>
        <v>36</v>
      </c>
      <c r="N137" s="167">
        <f>BW137</f>
        <v>26</v>
      </c>
      <c r="O137" s="167">
        <f>CU137</f>
        <v>10</v>
      </c>
      <c r="P137" s="183" t="s">
        <v>140</v>
      </c>
      <c r="Q137" s="181">
        <v>0</v>
      </c>
      <c r="R137" s="181" t="s">
        <v>147</v>
      </c>
      <c r="S137" s="181">
        <v>8</v>
      </c>
      <c r="T137" s="181" t="s">
        <v>147</v>
      </c>
      <c r="U137" s="181">
        <v>6</v>
      </c>
      <c r="V137" s="181" t="s">
        <v>140</v>
      </c>
      <c r="W137" s="181">
        <v>4</v>
      </c>
      <c r="X137" s="179" t="s">
        <v>142</v>
      </c>
      <c r="Y137" s="179">
        <v>2</v>
      </c>
      <c r="Z137" s="181" t="s">
        <v>150</v>
      </c>
      <c r="AA137" s="181">
        <v>9</v>
      </c>
      <c r="AB137" s="181" t="s">
        <v>142</v>
      </c>
      <c r="AC137" s="181">
        <v>2</v>
      </c>
      <c r="AD137" s="181" t="s">
        <v>147</v>
      </c>
      <c r="AE137" s="181">
        <v>0</v>
      </c>
      <c r="AF137" s="211">
        <f>SUM(Q137,S137,U137,W137,Y137,AA137,AC137,AE137)</f>
        <v>31</v>
      </c>
      <c r="AG137" s="37" t="s">
        <v>145</v>
      </c>
      <c r="AH137" s="37" t="s">
        <v>145</v>
      </c>
      <c r="AI137" s="40">
        <v>3</v>
      </c>
      <c r="AJ137" s="36" t="s">
        <v>148</v>
      </c>
      <c r="AK137" s="36" t="s">
        <v>148</v>
      </c>
      <c r="AL137" s="36">
        <v>5</v>
      </c>
      <c r="AM137" s="37" t="s">
        <v>145</v>
      </c>
      <c r="AN137" s="37" t="s">
        <v>145</v>
      </c>
      <c r="AO137" s="46">
        <v>3</v>
      </c>
      <c r="AP137" s="37" t="s">
        <v>145</v>
      </c>
      <c r="AQ137" s="37" t="s">
        <v>145</v>
      </c>
      <c r="AR137" s="46">
        <v>3</v>
      </c>
      <c r="AS137" s="36" t="s">
        <v>148</v>
      </c>
      <c r="AT137" s="36" t="s">
        <v>148</v>
      </c>
      <c r="AU137" s="36">
        <v>5</v>
      </c>
      <c r="AV137" s="37" t="s">
        <v>147</v>
      </c>
      <c r="AW137" s="40" t="s">
        <v>147</v>
      </c>
      <c r="AX137" s="46">
        <v>1</v>
      </c>
      <c r="AY137" s="36" t="s">
        <v>148</v>
      </c>
      <c r="AZ137" s="36" t="s">
        <v>148</v>
      </c>
      <c r="BA137" s="36">
        <v>5</v>
      </c>
      <c r="BB137" s="36" t="s">
        <v>148</v>
      </c>
      <c r="BC137" s="36" t="s">
        <v>148</v>
      </c>
      <c r="BD137" s="36">
        <v>5</v>
      </c>
      <c r="BE137" s="36" t="s">
        <v>148</v>
      </c>
      <c r="BF137" s="36" t="s">
        <v>148</v>
      </c>
      <c r="BG137" s="36">
        <v>5</v>
      </c>
      <c r="BH137" s="37" t="s">
        <v>147</v>
      </c>
      <c r="BI137" s="37" t="s">
        <v>147</v>
      </c>
      <c r="BJ137" s="40">
        <v>1</v>
      </c>
      <c r="BK137" s="37" t="s">
        <v>140</v>
      </c>
      <c r="BL137" s="37" t="s">
        <v>140</v>
      </c>
      <c r="BM137" s="45">
        <v>0</v>
      </c>
      <c r="BN137" s="48">
        <f>MAX($BM137,$BJ137,$BG137,$BD137,$BA137,$AX137,$AU137,$AR137,$AO137,$AL137,$AI137)</f>
        <v>5</v>
      </c>
      <c r="BO137" s="64" t="s">
        <v>148</v>
      </c>
      <c r="BP137" s="188">
        <v>0</v>
      </c>
      <c r="BQ137" s="67" t="s">
        <v>146</v>
      </c>
      <c r="BR137" s="188">
        <v>10</v>
      </c>
      <c r="BS137" s="67" t="s">
        <v>150</v>
      </c>
      <c r="BT137" s="188">
        <v>6</v>
      </c>
      <c r="BU137" s="67" t="s">
        <v>146</v>
      </c>
      <c r="BV137" s="188">
        <v>10</v>
      </c>
      <c r="BW137" s="201">
        <f>SUM($BP137,$BR137,$BT137,$BV137)</f>
        <v>26</v>
      </c>
      <c r="BX137" s="39">
        <v>1</v>
      </c>
      <c r="BY137" s="40">
        <v>1</v>
      </c>
      <c r="BZ137" s="40">
        <v>1</v>
      </c>
      <c r="CA137" s="40">
        <v>1</v>
      </c>
      <c r="CB137" s="40">
        <v>1</v>
      </c>
      <c r="CC137" s="40">
        <v>1</v>
      </c>
      <c r="CD137" s="40">
        <v>1</v>
      </c>
      <c r="CE137" s="40">
        <v>1</v>
      </c>
      <c r="CF137" s="40">
        <v>1</v>
      </c>
      <c r="CG137" s="40">
        <v>1</v>
      </c>
      <c r="CH137" s="40">
        <v>1</v>
      </c>
      <c r="CI137" s="40" t="s">
        <v>147</v>
      </c>
      <c r="CJ137" s="40">
        <v>0</v>
      </c>
      <c r="CK137" s="40" t="s">
        <v>147</v>
      </c>
      <c r="CL137" s="40">
        <v>0</v>
      </c>
      <c r="CM137" s="40" t="s">
        <v>147</v>
      </c>
      <c r="CN137" s="40">
        <v>0</v>
      </c>
      <c r="CO137" s="40" t="s">
        <v>145</v>
      </c>
      <c r="CP137" s="40">
        <v>0</v>
      </c>
      <c r="CQ137" s="40" t="s">
        <v>146</v>
      </c>
      <c r="CR137" s="40">
        <v>10</v>
      </c>
      <c r="CS137" s="40" t="s">
        <v>140</v>
      </c>
      <c r="CT137" s="45">
        <v>0</v>
      </c>
      <c r="CU137" s="48">
        <f>SUM(CJ137,CL137,CN137,CP137,CR137,CT137)</f>
        <v>10</v>
      </c>
      <c r="CV137" s="41" t="s">
        <v>523</v>
      </c>
    </row>
    <row r="138" spans="1:100" s="75" customFormat="1" ht="24.95" customHeight="1">
      <c r="A138" s="520" t="s">
        <v>134</v>
      </c>
      <c r="B138" s="286" t="s">
        <v>134</v>
      </c>
      <c r="C138" s="511"/>
      <c r="D138" s="529"/>
      <c r="E138" s="536"/>
      <c r="F138" s="540"/>
      <c r="G138" s="53" t="s">
        <v>524</v>
      </c>
      <c r="H138" s="43" t="s">
        <v>525</v>
      </c>
      <c r="I138" s="33" t="s">
        <v>181</v>
      </c>
      <c r="J138" s="33"/>
      <c r="K138" s="34" t="s">
        <v>139</v>
      </c>
      <c r="L138" s="161" t="s">
        <v>134</v>
      </c>
      <c r="M138" s="166">
        <f>SUM(AF138+BN138)</f>
        <v>55</v>
      </c>
      <c r="N138" s="313">
        <f>BW138</f>
        <v>22</v>
      </c>
      <c r="O138" s="313">
        <f>CU138</f>
        <v>15</v>
      </c>
      <c r="P138" s="183" t="s">
        <v>147</v>
      </c>
      <c r="Q138" s="181">
        <v>1</v>
      </c>
      <c r="R138" s="181" t="s">
        <v>147</v>
      </c>
      <c r="S138" s="181">
        <v>8</v>
      </c>
      <c r="T138" s="181" t="s">
        <v>172</v>
      </c>
      <c r="U138" s="181">
        <v>8</v>
      </c>
      <c r="V138" s="181" t="s">
        <v>166</v>
      </c>
      <c r="W138" s="181">
        <v>6</v>
      </c>
      <c r="X138" s="181" t="s">
        <v>144</v>
      </c>
      <c r="Y138" s="181">
        <v>8</v>
      </c>
      <c r="Z138" s="181" t="s">
        <v>146</v>
      </c>
      <c r="AA138" s="181">
        <v>10</v>
      </c>
      <c r="AB138" s="181" t="s">
        <v>140</v>
      </c>
      <c r="AC138" s="181">
        <v>4</v>
      </c>
      <c r="AD138" s="181" t="s">
        <v>165</v>
      </c>
      <c r="AE138" s="181">
        <v>3</v>
      </c>
      <c r="AF138" s="211">
        <f>SUM(Q138,S138,U138,W138,Y138,AA138,AC138,AE138)</f>
        <v>48</v>
      </c>
      <c r="AG138" s="35" t="s">
        <v>152</v>
      </c>
      <c r="AH138" s="35" t="s">
        <v>152</v>
      </c>
      <c r="AI138" s="36">
        <v>7</v>
      </c>
      <c r="AJ138" s="37" t="s">
        <v>149</v>
      </c>
      <c r="AK138" s="37" t="s">
        <v>149</v>
      </c>
      <c r="AL138" s="46">
        <v>6</v>
      </c>
      <c r="AM138" s="37" t="s">
        <v>166</v>
      </c>
      <c r="AN138" s="37" t="s">
        <v>166</v>
      </c>
      <c r="AO138" s="46">
        <v>2</v>
      </c>
      <c r="AP138" s="37" t="s">
        <v>149</v>
      </c>
      <c r="AQ138" s="37" t="s">
        <v>172</v>
      </c>
      <c r="AR138" s="46">
        <v>5</v>
      </c>
      <c r="AS138" s="37" t="s">
        <v>166</v>
      </c>
      <c r="AT138" s="37" t="s">
        <v>166</v>
      </c>
      <c r="AU138" s="46">
        <v>2</v>
      </c>
      <c r="AV138" s="37" t="s">
        <v>165</v>
      </c>
      <c r="AW138" s="40" t="s">
        <v>173</v>
      </c>
      <c r="AX138" s="46">
        <v>3</v>
      </c>
      <c r="AY138" s="37" t="s">
        <v>152</v>
      </c>
      <c r="AZ138" s="37" t="s">
        <v>148</v>
      </c>
      <c r="BA138" s="46">
        <v>6</v>
      </c>
      <c r="BB138" s="37" t="s">
        <v>166</v>
      </c>
      <c r="BC138" s="37" t="s">
        <v>173</v>
      </c>
      <c r="BD138" s="46">
        <v>3</v>
      </c>
      <c r="BE138" s="37" t="s">
        <v>152</v>
      </c>
      <c r="BF138" s="37" t="s">
        <v>148</v>
      </c>
      <c r="BG138" s="46">
        <v>6</v>
      </c>
      <c r="BH138" s="37" t="s">
        <v>151</v>
      </c>
      <c r="BI138" s="37" t="s">
        <v>151</v>
      </c>
      <c r="BJ138" s="40">
        <v>5</v>
      </c>
      <c r="BK138" s="37" t="s">
        <v>140</v>
      </c>
      <c r="BL138" s="37" t="s">
        <v>140</v>
      </c>
      <c r="BM138" s="45">
        <v>0</v>
      </c>
      <c r="BN138" s="48">
        <f>MAX($BM138,$BJ138,$BG138,$BD138,$BA138,$AX138,$AU138,$AR138,$AO138,$AL138,$AI138)</f>
        <v>7</v>
      </c>
      <c r="BO138" s="184" t="s">
        <v>148</v>
      </c>
      <c r="BP138" s="74">
        <v>0</v>
      </c>
      <c r="BQ138" s="218" t="s">
        <v>150</v>
      </c>
      <c r="BR138" s="74">
        <v>6</v>
      </c>
      <c r="BS138" s="218" t="s">
        <v>150</v>
      </c>
      <c r="BT138" s="74">
        <v>6</v>
      </c>
      <c r="BU138" s="218" t="s">
        <v>146</v>
      </c>
      <c r="BV138" s="74">
        <v>10</v>
      </c>
      <c r="BW138" s="201">
        <f>SUM($BP138,$BR138,$BT138,$BV138)</f>
        <v>22</v>
      </c>
      <c r="BX138" s="39">
        <v>6</v>
      </c>
      <c r="BY138" s="40">
        <v>5</v>
      </c>
      <c r="BZ138" s="40">
        <v>1</v>
      </c>
      <c r="CA138" s="40">
        <v>3</v>
      </c>
      <c r="CB138" s="40">
        <v>3</v>
      </c>
      <c r="CC138" s="40">
        <v>3</v>
      </c>
      <c r="CD138" s="40">
        <v>7</v>
      </c>
      <c r="CE138" s="40">
        <v>3</v>
      </c>
      <c r="CF138" s="40">
        <v>5</v>
      </c>
      <c r="CG138" s="40">
        <v>4</v>
      </c>
      <c r="CH138" s="40">
        <v>1</v>
      </c>
      <c r="CI138" s="40" t="s">
        <v>147</v>
      </c>
      <c r="CJ138" s="40">
        <v>0</v>
      </c>
      <c r="CK138" s="40" t="s">
        <v>147</v>
      </c>
      <c r="CL138" s="40">
        <v>0</v>
      </c>
      <c r="CM138" s="36" t="s">
        <v>147</v>
      </c>
      <c r="CN138" s="36">
        <v>0</v>
      </c>
      <c r="CO138" s="36" t="s">
        <v>148</v>
      </c>
      <c r="CP138" s="36">
        <v>3</v>
      </c>
      <c r="CQ138" s="40" t="s">
        <v>146</v>
      </c>
      <c r="CR138" s="40">
        <v>10</v>
      </c>
      <c r="CS138" s="36" t="s">
        <v>147</v>
      </c>
      <c r="CT138" s="51">
        <v>2</v>
      </c>
      <c r="CU138" s="48">
        <f>SUM(CJ138,CL138,CN138,CP138,CR138,CT138)</f>
        <v>15</v>
      </c>
      <c r="CV138" s="41"/>
    </row>
    <row r="139" spans="1:100" s="77" customFormat="1" ht="24.95" customHeight="1">
      <c r="A139" s="511"/>
      <c r="B139" s="512"/>
      <c r="C139" s="511"/>
      <c r="D139" s="529"/>
      <c r="E139" s="536"/>
      <c r="F139" s="537"/>
      <c r="G139" s="53" t="s">
        <v>526</v>
      </c>
      <c r="H139" s="43" t="s">
        <v>527</v>
      </c>
      <c r="I139" s="33" t="s">
        <v>209</v>
      </c>
      <c r="J139" s="33"/>
      <c r="K139" s="34" t="s">
        <v>139</v>
      </c>
      <c r="L139" s="163"/>
      <c r="M139" s="166">
        <f>SUM(AF139+BN139)</f>
        <v>28</v>
      </c>
      <c r="N139" s="167">
        <f>BW139</f>
        <v>26</v>
      </c>
      <c r="O139" s="167">
        <f>CU139</f>
        <v>10</v>
      </c>
      <c r="P139" s="183" t="s">
        <v>140</v>
      </c>
      <c r="Q139" s="181">
        <v>0</v>
      </c>
      <c r="R139" s="181" t="s">
        <v>141</v>
      </c>
      <c r="S139" s="181">
        <v>0</v>
      </c>
      <c r="T139" s="181" t="s">
        <v>144</v>
      </c>
      <c r="U139" s="181">
        <v>7</v>
      </c>
      <c r="V139" s="181" t="s">
        <v>162</v>
      </c>
      <c r="W139" s="181">
        <v>5</v>
      </c>
      <c r="X139" s="181" t="s">
        <v>141</v>
      </c>
      <c r="Y139" s="181">
        <v>0</v>
      </c>
      <c r="Z139" s="181" t="s">
        <v>150</v>
      </c>
      <c r="AA139" s="181">
        <v>9</v>
      </c>
      <c r="AB139" s="181" t="s">
        <v>142</v>
      </c>
      <c r="AC139" s="181">
        <v>2</v>
      </c>
      <c r="AD139" s="181" t="s">
        <v>147</v>
      </c>
      <c r="AE139" s="181">
        <v>0</v>
      </c>
      <c r="AF139" s="211">
        <f>SUM(Q139,S139,U139,W139,Y139,AA139,AC139,AE139)</f>
        <v>23</v>
      </c>
      <c r="AG139" s="37" t="s">
        <v>145</v>
      </c>
      <c r="AH139" s="37" t="s">
        <v>145</v>
      </c>
      <c r="AI139" s="40">
        <v>3</v>
      </c>
      <c r="AJ139" s="37" t="s">
        <v>148</v>
      </c>
      <c r="AK139" s="37" t="s">
        <v>173</v>
      </c>
      <c r="AL139" s="40">
        <v>4</v>
      </c>
      <c r="AM139" s="37" t="s">
        <v>145</v>
      </c>
      <c r="AN139" s="37" t="s">
        <v>145</v>
      </c>
      <c r="AO139" s="46">
        <v>3</v>
      </c>
      <c r="AP139" s="37" t="s">
        <v>145</v>
      </c>
      <c r="AQ139" s="37" t="s">
        <v>145</v>
      </c>
      <c r="AR139" s="46">
        <v>3</v>
      </c>
      <c r="AS139" s="36" t="s">
        <v>148</v>
      </c>
      <c r="AT139" s="36" t="s">
        <v>148</v>
      </c>
      <c r="AU139" s="36">
        <v>5</v>
      </c>
      <c r="AV139" s="37" t="s">
        <v>147</v>
      </c>
      <c r="AW139" s="40" t="s">
        <v>147</v>
      </c>
      <c r="AX139" s="46">
        <v>1</v>
      </c>
      <c r="AY139" s="36" t="s">
        <v>148</v>
      </c>
      <c r="AZ139" s="36" t="s">
        <v>148</v>
      </c>
      <c r="BA139" s="36">
        <v>5</v>
      </c>
      <c r="BB139" s="36" t="s">
        <v>148</v>
      </c>
      <c r="BC139" s="36" t="s">
        <v>148</v>
      </c>
      <c r="BD139" s="36">
        <v>5</v>
      </c>
      <c r="BE139" s="36" t="s">
        <v>148</v>
      </c>
      <c r="BF139" s="36" t="s">
        <v>148</v>
      </c>
      <c r="BG139" s="36">
        <v>5</v>
      </c>
      <c r="BH139" s="37" t="s">
        <v>147</v>
      </c>
      <c r="BI139" s="37" t="s">
        <v>147</v>
      </c>
      <c r="BJ139" s="40">
        <v>1</v>
      </c>
      <c r="BK139" s="37" t="s">
        <v>140</v>
      </c>
      <c r="BL139" s="37" t="s">
        <v>140</v>
      </c>
      <c r="BM139" s="45">
        <v>0</v>
      </c>
      <c r="BN139" s="48">
        <f>MAX($BM139,$BJ139,$BG139,$BD139,$BA139,$AX139,$AU139,$AR139,$AO139,$AL139,$AI139)</f>
        <v>5</v>
      </c>
      <c r="BO139" s="64" t="s">
        <v>148</v>
      </c>
      <c r="BP139" s="188">
        <v>0</v>
      </c>
      <c r="BQ139" s="67" t="s">
        <v>146</v>
      </c>
      <c r="BR139" s="188">
        <v>10</v>
      </c>
      <c r="BS139" s="67" t="s">
        <v>150</v>
      </c>
      <c r="BT139" s="188">
        <v>6</v>
      </c>
      <c r="BU139" s="67" t="s">
        <v>146</v>
      </c>
      <c r="BV139" s="188">
        <v>10</v>
      </c>
      <c r="BW139" s="201">
        <f>SUM($BP139,$BR139,$BT139,$BV139)</f>
        <v>26</v>
      </c>
      <c r="BX139" s="39">
        <v>1</v>
      </c>
      <c r="BY139" s="40">
        <v>1</v>
      </c>
      <c r="BZ139" s="40">
        <v>1</v>
      </c>
      <c r="CA139" s="40">
        <v>1</v>
      </c>
      <c r="CB139" s="40">
        <v>1</v>
      </c>
      <c r="CC139" s="40">
        <v>1</v>
      </c>
      <c r="CD139" s="40">
        <v>1</v>
      </c>
      <c r="CE139" s="40">
        <v>1</v>
      </c>
      <c r="CF139" s="40">
        <v>1</v>
      </c>
      <c r="CG139" s="40">
        <v>1</v>
      </c>
      <c r="CH139" s="40">
        <v>1</v>
      </c>
      <c r="CI139" s="40" t="s">
        <v>147</v>
      </c>
      <c r="CJ139" s="40">
        <v>0</v>
      </c>
      <c r="CK139" s="40" t="s">
        <v>147</v>
      </c>
      <c r="CL139" s="40">
        <v>0</v>
      </c>
      <c r="CM139" s="40" t="s">
        <v>147</v>
      </c>
      <c r="CN139" s="40">
        <v>0</v>
      </c>
      <c r="CO139" s="40" t="s">
        <v>145</v>
      </c>
      <c r="CP139" s="40">
        <v>0</v>
      </c>
      <c r="CQ139" s="40" t="s">
        <v>146</v>
      </c>
      <c r="CR139" s="40">
        <v>10</v>
      </c>
      <c r="CS139" s="40" t="s">
        <v>140</v>
      </c>
      <c r="CT139" s="45">
        <v>0</v>
      </c>
      <c r="CU139" s="48">
        <f>SUM(CJ139,CL139,CN139,CP139,CR139,CT139)</f>
        <v>10</v>
      </c>
      <c r="CV139" s="41" t="s">
        <v>528</v>
      </c>
    </row>
    <row r="140" spans="1:100" s="77" customFormat="1" ht="24.95" customHeight="1">
      <c r="A140" s="511"/>
      <c r="B140" s="512"/>
      <c r="C140" s="511"/>
      <c r="D140" s="529"/>
      <c r="E140" s="536"/>
      <c r="F140" s="537"/>
      <c r="G140" s="53" t="s">
        <v>529</v>
      </c>
      <c r="H140" s="43" t="s">
        <v>530</v>
      </c>
      <c r="I140" s="33" t="s">
        <v>531</v>
      </c>
      <c r="J140" s="33"/>
      <c r="K140" s="34" t="s">
        <v>139</v>
      </c>
      <c r="L140" s="161"/>
      <c r="M140" s="166">
        <f>SUM(AF140+BN140)</f>
        <v>18</v>
      </c>
      <c r="N140" s="167">
        <f>BW140</f>
        <v>26</v>
      </c>
      <c r="O140" s="167">
        <f>CU140</f>
        <v>10</v>
      </c>
      <c r="P140" s="183" t="s">
        <v>140</v>
      </c>
      <c r="Q140" s="181">
        <v>0</v>
      </c>
      <c r="R140" s="61" t="s">
        <v>141</v>
      </c>
      <c r="S140" s="61">
        <v>0</v>
      </c>
      <c r="T140" s="181" t="s">
        <v>142</v>
      </c>
      <c r="U140" s="181">
        <v>2</v>
      </c>
      <c r="V140" s="181" t="s">
        <v>142</v>
      </c>
      <c r="W140" s="181">
        <v>2</v>
      </c>
      <c r="X140" s="61" t="s">
        <v>141</v>
      </c>
      <c r="Y140" s="61">
        <v>0</v>
      </c>
      <c r="Z140" s="181" t="s">
        <v>145</v>
      </c>
      <c r="AA140" s="181">
        <v>4</v>
      </c>
      <c r="AB140" s="181" t="s">
        <v>142</v>
      </c>
      <c r="AC140" s="181">
        <v>2</v>
      </c>
      <c r="AD140" s="181" t="s">
        <v>147</v>
      </c>
      <c r="AE140" s="181">
        <v>0</v>
      </c>
      <c r="AF140" s="211">
        <f>SUM(Q140,S140,U140,W140,Y140,AA140,AC140,AE140)</f>
        <v>10</v>
      </c>
      <c r="AG140" s="36" t="s">
        <v>148</v>
      </c>
      <c r="AH140" s="36" t="s">
        <v>148</v>
      </c>
      <c r="AI140" s="36">
        <v>5</v>
      </c>
      <c r="AJ140" s="36" t="s">
        <v>148</v>
      </c>
      <c r="AK140" s="36" t="s">
        <v>148</v>
      </c>
      <c r="AL140" s="36">
        <v>5</v>
      </c>
      <c r="AM140" s="36" t="s">
        <v>148</v>
      </c>
      <c r="AN140" s="36" t="s">
        <v>148</v>
      </c>
      <c r="AO140" s="36">
        <v>5</v>
      </c>
      <c r="AP140" s="37" t="s">
        <v>145</v>
      </c>
      <c r="AQ140" s="37" t="s">
        <v>145</v>
      </c>
      <c r="AR140" s="46">
        <v>3</v>
      </c>
      <c r="AS140" s="37" t="s">
        <v>140</v>
      </c>
      <c r="AT140" s="37" t="s">
        <v>140</v>
      </c>
      <c r="AU140" s="46">
        <v>0</v>
      </c>
      <c r="AV140" s="37" t="s">
        <v>140</v>
      </c>
      <c r="AW140" s="40" t="s">
        <v>140</v>
      </c>
      <c r="AX140" s="46">
        <v>0</v>
      </c>
      <c r="AY140" s="37" t="s">
        <v>150</v>
      </c>
      <c r="AZ140" s="37" t="s">
        <v>148</v>
      </c>
      <c r="BA140" s="46">
        <v>7</v>
      </c>
      <c r="BB140" s="37" t="s">
        <v>150</v>
      </c>
      <c r="BC140" s="37" t="s">
        <v>150</v>
      </c>
      <c r="BD140" s="46">
        <v>8</v>
      </c>
      <c r="BE140" s="37" t="s">
        <v>150</v>
      </c>
      <c r="BF140" s="37" t="s">
        <v>150</v>
      </c>
      <c r="BG140" s="46">
        <v>8</v>
      </c>
      <c r="BH140" s="37" t="s">
        <v>147</v>
      </c>
      <c r="BI140" s="37" t="s">
        <v>147</v>
      </c>
      <c r="BJ140" s="40">
        <v>1</v>
      </c>
      <c r="BK140" s="37" t="s">
        <v>147</v>
      </c>
      <c r="BL140" s="37" t="s">
        <v>147</v>
      </c>
      <c r="BM140" s="45">
        <v>1</v>
      </c>
      <c r="BN140" s="48">
        <f>MAX($BM140,$BJ140,$BG140,$BD140,$BA140,$AX140,$AU140,$AR140,$AO140,$AL140,$AI140)</f>
        <v>8</v>
      </c>
      <c r="BO140" s="64" t="s">
        <v>148</v>
      </c>
      <c r="BP140" s="188">
        <v>0</v>
      </c>
      <c r="BQ140" s="67" t="s">
        <v>146</v>
      </c>
      <c r="BR140" s="188">
        <v>10</v>
      </c>
      <c r="BS140" s="67" t="s">
        <v>150</v>
      </c>
      <c r="BT140" s="188">
        <v>6</v>
      </c>
      <c r="BU140" s="67" t="s">
        <v>146</v>
      </c>
      <c r="BV140" s="188">
        <v>10</v>
      </c>
      <c r="BW140" s="201">
        <f>SUM($BP140,$BR140,$BT140,$BV140)</f>
        <v>26</v>
      </c>
      <c r="BX140" s="39">
        <v>1</v>
      </c>
      <c r="BY140" s="40">
        <v>1</v>
      </c>
      <c r="BZ140" s="40">
        <v>1</v>
      </c>
      <c r="CA140" s="40">
        <v>1</v>
      </c>
      <c r="CB140" s="40">
        <v>1</v>
      </c>
      <c r="CC140" s="40">
        <v>1</v>
      </c>
      <c r="CD140" s="40">
        <v>1</v>
      </c>
      <c r="CE140" s="40">
        <v>1</v>
      </c>
      <c r="CF140" s="40">
        <v>1</v>
      </c>
      <c r="CG140" s="40">
        <v>1</v>
      </c>
      <c r="CH140" s="40">
        <v>1</v>
      </c>
      <c r="CI140" s="40" t="s">
        <v>147</v>
      </c>
      <c r="CJ140" s="40">
        <v>0</v>
      </c>
      <c r="CK140" s="40" t="s">
        <v>147</v>
      </c>
      <c r="CL140" s="40">
        <v>0</v>
      </c>
      <c r="CM140" s="40" t="s">
        <v>147</v>
      </c>
      <c r="CN140" s="40">
        <v>0</v>
      </c>
      <c r="CO140" s="40" t="s">
        <v>145</v>
      </c>
      <c r="CP140" s="40">
        <v>0</v>
      </c>
      <c r="CQ140" s="40" t="s">
        <v>146</v>
      </c>
      <c r="CR140" s="40">
        <v>10</v>
      </c>
      <c r="CS140" s="40" t="s">
        <v>140</v>
      </c>
      <c r="CT140" s="45">
        <v>0</v>
      </c>
      <c r="CU140" s="48">
        <f>SUM(CJ140,CL140,CN140,CP140,CR140,CT140)</f>
        <v>10</v>
      </c>
      <c r="CV140" s="41"/>
    </row>
    <row r="141" spans="1:100" s="77" customFormat="1" ht="24.95" customHeight="1">
      <c r="A141" s="511"/>
      <c r="B141" s="512"/>
      <c r="C141" s="511"/>
      <c r="D141" s="529"/>
      <c r="E141" s="543" t="s">
        <v>134</v>
      </c>
      <c r="F141" s="308" t="s">
        <v>134</v>
      </c>
      <c r="G141" s="53" t="s">
        <v>532</v>
      </c>
      <c r="H141" s="43" t="s">
        <v>533</v>
      </c>
      <c r="I141" s="33" t="s">
        <v>206</v>
      </c>
      <c r="J141" s="33"/>
      <c r="K141" s="34" t="s">
        <v>139</v>
      </c>
      <c r="L141" s="163"/>
      <c r="M141" s="166">
        <f>SUM(AF141+BN141)</f>
        <v>15</v>
      </c>
      <c r="N141" s="167">
        <f>BW141</f>
        <v>14</v>
      </c>
      <c r="O141" s="167">
        <f>CU141</f>
        <v>22</v>
      </c>
      <c r="P141" s="183" t="s">
        <v>140</v>
      </c>
      <c r="Q141" s="181">
        <v>0</v>
      </c>
      <c r="R141" s="181" t="s">
        <v>141</v>
      </c>
      <c r="S141" s="181">
        <v>0</v>
      </c>
      <c r="T141" s="181" t="s">
        <v>170</v>
      </c>
      <c r="U141" s="181">
        <v>1</v>
      </c>
      <c r="V141" s="181" t="s">
        <v>170</v>
      </c>
      <c r="W141" s="181">
        <v>1</v>
      </c>
      <c r="X141" s="181" t="s">
        <v>141</v>
      </c>
      <c r="Y141" s="181">
        <v>0</v>
      </c>
      <c r="Z141" s="181" t="s">
        <v>145</v>
      </c>
      <c r="AA141" s="181">
        <v>4</v>
      </c>
      <c r="AB141" s="181" t="s">
        <v>142</v>
      </c>
      <c r="AC141" s="181">
        <v>2</v>
      </c>
      <c r="AD141" s="181" t="s">
        <v>147</v>
      </c>
      <c r="AE141" s="181">
        <v>0</v>
      </c>
      <c r="AF141" s="211">
        <f>SUM(Q141,S141,U141,W141,Y141,AA141,AC141,AE141)</f>
        <v>8</v>
      </c>
      <c r="AG141" s="36" t="s">
        <v>149</v>
      </c>
      <c r="AH141" s="36" t="s">
        <v>145</v>
      </c>
      <c r="AI141" s="36">
        <v>5</v>
      </c>
      <c r="AJ141" s="37" t="s">
        <v>145</v>
      </c>
      <c r="AK141" s="37" t="s">
        <v>145</v>
      </c>
      <c r="AL141" s="40">
        <v>3</v>
      </c>
      <c r="AM141" s="37" t="s">
        <v>166</v>
      </c>
      <c r="AN141" s="37" t="s">
        <v>166</v>
      </c>
      <c r="AO141" s="46">
        <v>2</v>
      </c>
      <c r="AP141" s="37" t="s">
        <v>175</v>
      </c>
      <c r="AQ141" s="37" t="s">
        <v>166</v>
      </c>
      <c r="AR141" s="46">
        <v>3</v>
      </c>
      <c r="AS141" s="36" t="s">
        <v>149</v>
      </c>
      <c r="AT141" s="36" t="s">
        <v>175</v>
      </c>
      <c r="AU141" s="36">
        <v>5</v>
      </c>
      <c r="AV141" s="37" t="s">
        <v>166</v>
      </c>
      <c r="AW141" s="40" t="s">
        <v>166</v>
      </c>
      <c r="AX141" s="46">
        <v>2</v>
      </c>
      <c r="AY141" s="37" t="s">
        <v>152</v>
      </c>
      <c r="AZ141" s="37" t="s">
        <v>152</v>
      </c>
      <c r="BA141" s="46">
        <v>7</v>
      </c>
      <c r="BB141" s="36" t="s">
        <v>175</v>
      </c>
      <c r="BC141" s="36" t="s">
        <v>175</v>
      </c>
      <c r="BD141" s="36">
        <v>4</v>
      </c>
      <c r="BE141" s="36" t="s">
        <v>148</v>
      </c>
      <c r="BF141" s="36" t="s">
        <v>172</v>
      </c>
      <c r="BG141" s="36">
        <v>5</v>
      </c>
      <c r="BH141" s="36" t="s">
        <v>151</v>
      </c>
      <c r="BI141" s="36" t="s">
        <v>165</v>
      </c>
      <c r="BJ141" s="36">
        <v>4</v>
      </c>
      <c r="BK141" s="37" t="s">
        <v>166</v>
      </c>
      <c r="BL141" s="37" t="s">
        <v>166</v>
      </c>
      <c r="BM141" s="52">
        <v>2</v>
      </c>
      <c r="BN141" s="48">
        <f>MAX($BM141,$BJ141,$BG141,$BD141,$BA141,$AX141,$AU141,$AR141,$AO141,$AL141,$AI141)</f>
        <v>7</v>
      </c>
      <c r="BO141" s="64" t="s">
        <v>148</v>
      </c>
      <c r="BP141" s="188">
        <v>0</v>
      </c>
      <c r="BQ141" s="67" t="s">
        <v>143</v>
      </c>
      <c r="BR141" s="188">
        <v>5</v>
      </c>
      <c r="BS141" s="67" t="s">
        <v>172</v>
      </c>
      <c r="BT141" s="188">
        <v>2</v>
      </c>
      <c r="BU141" s="67" t="s">
        <v>163</v>
      </c>
      <c r="BV141" s="188">
        <v>7</v>
      </c>
      <c r="BW141" s="201">
        <f>SUM($BP141,$BR141,$BT141,$BV141)</f>
        <v>14</v>
      </c>
      <c r="BX141" s="39">
        <v>4</v>
      </c>
      <c r="BY141" s="40">
        <v>4</v>
      </c>
      <c r="BZ141" s="40">
        <v>2</v>
      </c>
      <c r="CA141" s="40">
        <v>3</v>
      </c>
      <c r="CB141" s="40">
        <v>4</v>
      </c>
      <c r="CC141" s="40">
        <v>2</v>
      </c>
      <c r="CD141" s="40">
        <v>5</v>
      </c>
      <c r="CE141" s="40">
        <v>4</v>
      </c>
      <c r="CF141" s="40">
        <v>2</v>
      </c>
      <c r="CG141" s="40">
        <v>4</v>
      </c>
      <c r="CH141" s="40">
        <v>2</v>
      </c>
      <c r="CI141" s="40" t="s">
        <v>147</v>
      </c>
      <c r="CJ141" s="40">
        <v>0</v>
      </c>
      <c r="CK141" s="40" t="s">
        <v>144</v>
      </c>
      <c r="CL141" s="40">
        <v>1</v>
      </c>
      <c r="CM141" s="40" t="s">
        <v>152</v>
      </c>
      <c r="CN141" s="40">
        <v>7</v>
      </c>
      <c r="CO141" s="40" t="s">
        <v>172</v>
      </c>
      <c r="CP141" s="40">
        <v>2</v>
      </c>
      <c r="CQ141" s="40" t="s">
        <v>146</v>
      </c>
      <c r="CR141" s="40">
        <v>10</v>
      </c>
      <c r="CS141" s="40" t="s">
        <v>166</v>
      </c>
      <c r="CT141" s="45">
        <v>2</v>
      </c>
      <c r="CU141" s="48">
        <f>SUM(CJ141,CL141,CN141,CP141,CR141,CT141)</f>
        <v>22</v>
      </c>
      <c r="CV141" s="41" t="s">
        <v>534</v>
      </c>
    </row>
    <row r="142" spans="1:100" s="75" customFormat="1" ht="24.95" customHeight="1">
      <c r="A142" s="520" t="s">
        <v>134</v>
      </c>
      <c r="B142" s="286" t="s">
        <v>134</v>
      </c>
      <c r="C142" s="511"/>
      <c r="D142" s="529"/>
      <c r="E142" s="543" t="s">
        <v>134</v>
      </c>
      <c r="F142" s="308" t="s">
        <v>134</v>
      </c>
      <c r="G142" s="53" t="s">
        <v>535</v>
      </c>
      <c r="H142" s="43" t="s">
        <v>536</v>
      </c>
      <c r="I142" s="33" t="s">
        <v>184</v>
      </c>
      <c r="J142" s="33"/>
      <c r="K142" s="34" t="s">
        <v>139</v>
      </c>
      <c r="L142" s="161"/>
      <c r="M142" s="166">
        <f>SUM(AF142+BN142)</f>
        <v>47</v>
      </c>
      <c r="N142" s="313">
        <f>BW142</f>
        <v>26</v>
      </c>
      <c r="O142" s="313">
        <f>CU142</f>
        <v>20</v>
      </c>
      <c r="P142" s="183" t="s">
        <v>140</v>
      </c>
      <c r="Q142" s="181">
        <v>0</v>
      </c>
      <c r="R142" s="181" t="s">
        <v>141</v>
      </c>
      <c r="S142" s="181">
        <v>0</v>
      </c>
      <c r="T142" s="181" t="s">
        <v>170</v>
      </c>
      <c r="U142" s="181">
        <v>1</v>
      </c>
      <c r="V142" s="181" t="s">
        <v>166</v>
      </c>
      <c r="W142" s="181">
        <v>6</v>
      </c>
      <c r="X142" s="181" t="s">
        <v>145</v>
      </c>
      <c r="Y142" s="181">
        <v>8</v>
      </c>
      <c r="Z142" s="181" t="s">
        <v>146</v>
      </c>
      <c r="AA142" s="181">
        <v>10</v>
      </c>
      <c r="AB142" s="181" t="s">
        <v>144</v>
      </c>
      <c r="AC142" s="181">
        <v>7</v>
      </c>
      <c r="AD142" s="181" t="s">
        <v>152</v>
      </c>
      <c r="AE142" s="181">
        <v>7</v>
      </c>
      <c r="AF142" s="211">
        <f>SUM(Q142,S142,U142,W142,Y142,AA142,AC142,AE142)</f>
        <v>39</v>
      </c>
      <c r="AG142" s="37" t="s">
        <v>151</v>
      </c>
      <c r="AH142" s="37" t="s">
        <v>165</v>
      </c>
      <c r="AI142" s="46">
        <v>4</v>
      </c>
      <c r="AJ142" s="37" t="s">
        <v>152</v>
      </c>
      <c r="AK142" s="37" t="s">
        <v>148</v>
      </c>
      <c r="AL142" s="46">
        <v>6</v>
      </c>
      <c r="AM142" s="37" t="s">
        <v>144</v>
      </c>
      <c r="AN142" s="37" t="s">
        <v>144</v>
      </c>
      <c r="AO142" s="46">
        <v>2</v>
      </c>
      <c r="AP142" s="37" t="s">
        <v>165</v>
      </c>
      <c r="AQ142" s="37" t="s">
        <v>144</v>
      </c>
      <c r="AR142" s="46">
        <v>3</v>
      </c>
      <c r="AS142" s="37" t="s">
        <v>144</v>
      </c>
      <c r="AT142" s="37" t="s">
        <v>161</v>
      </c>
      <c r="AU142" s="46">
        <v>2</v>
      </c>
      <c r="AV142" s="37" t="s">
        <v>144</v>
      </c>
      <c r="AW142" s="40" t="s">
        <v>161</v>
      </c>
      <c r="AX142" s="46">
        <v>2</v>
      </c>
      <c r="AY142" s="37" t="s">
        <v>150</v>
      </c>
      <c r="AZ142" s="37" t="s">
        <v>152</v>
      </c>
      <c r="BA142" s="46">
        <v>8</v>
      </c>
      <c r="BB142" s="37" t="s">
        <v>165</v>
      </c>
      <c r="BC142" s="37" t="s">
        <v>165</v>
      </c>
      <c r="BD142" s="46">
        <v>3</v>
      </c>
      <c r="BE142" s="37" t="s">
        <v>151</v>
      </c>
      <c r="BF142" s="37" t="s">
        <v>165</v>
      </c>
      <c r="BG142" s="46">
        <v>4</v>
      </c>
      <c r="BH142" s="37" t="s">
        <v>165</v>
      </c>
      <c r="BI142" s="37" t="s">
        <v>165</v>
      </c>
      <c r="BJ142" s="40">
        <v>3</v>
      </c>
      <c r="BK142" s="37" t="s">
        <v>161</v>
      </c>
      <c r="BL142" s="37" t="s">
        <v>161</v>
      </c>
      <c r="BM142" s="52">
        <v>1</v>
      </c>
      <c r="BN142" s="48">
        <f>MAX($BM142,$BJ142,$BG142,$BD142,$BA142,$AX142,$AU142,$AR142,$AO142,$AL142,$AI142)</f>
        <v>8</v>
      </c>
      <c r="BO142" s="184" t="s">
        <v>148</v>
      </c>
      <c r="BP142" s="74">
        <v>0</v>
      </c>
      <c r="BQ142" s="218" t="s">
        <v>150</v>
      </c>
      <c r="BR142" s="74">
        <v>6</v>
      </c>
      <c r="BS142" s="218" t="s">
        <v>146</v>
      </c>
      <c r="BT142" s="74">
        <v>10</v>
      </c>
      <c r="BU142" s="218" t="s">
        <v>146</v>
      </c>
      <c r="BV142" s="74">
        <v>10</v>
      </c>
      <c r="BW142" s="201">
        <f>SUM($BP142,$BR142,$BT142,$BV142)</f>
        <v>26</v>
      </c>
      <c r="BX142" s="39">
        <v>4</v>
      </c>
      <c r="BY142" s="40">
        <v>5</v>
      </c>
      <c r="BZ142" s="40">
        <v>2</v>
      </c>
      <c r="CA142" s="40">
        <v>2</v>
      </c>
      <c r="CB142" s="40">
        <v>3</v>
      </c>
      <c r="CC142" s="40">
        <v>2</v>
      </c>
      <c r="CD142" s="40">
        <v>8</v>
      </c>
      <c r="CE142" s="40">
        <v>8</v>
      </c>
      <c r="CF142" s="40">
        <v>7</v>
      </c>
      <c r="CG142" s="40">
        <v>3</v>
      </c>
      <c r="CH142" s="40">
        <v>1</v>
      </c>
      <c r="CI142" s="40" t="s">
        <v>147</v>
      </c>
      <c r="CJ142" s="40">
        <v>0</v>
      </c>
      <c r="CK142" s="40" t="s">
        <v>147</v>
      </c>
      <c r="CL142" s="40">
        <v>0</v>
      </c>
      <c r="CM142" s="40" t="s">
        <v>165</v>
      </c>
      <c r="CN142" s="40">
        <v>3</v>
      </c>
      <c r="CO142" s="40" t="s">
        <v>172</v>
      </c>
      <c r="CP142" s="40">
        <v>2</v>
      </c>
      <c r="CQ142" s="40" t="s">
        <v>146</v>
      </c>
      <c r="CR142" s="40">
        <v>10</v>
      </c>
      <c r="CS142" s="36" t="s">
        <v>151</v>
      </c>
      <c r="CT142" s="51">
        <v>5</v>
      </c>
      <c r="CU142" s="48">
        <f>SUM(CJ142,CL142,CN142,CP142,CR142,CT142)</f>
        <v>20</v>
      </c>
      <c r="CV142" s="41"/>
    </row>
    <row r="143" spans="1:100" s="77" customFormat="1" ht="24.95" customHeight="1">
      <c r="A143" s="511"/>
      <c r="B143" s="512"/>
      <c r="C143" s="511"/>
      <c r="D143" s="529"/>
      <c r="E143" s="543" t="s">
        <v>134</v>
      </c>
      <c r="F143" s="308" t="s">
        <v>134</v>
      </c>
      <c r="G143" s="53" t="s">
        <v>537</v>
      </c>
      <c r="H143" s="43" t="s">
        <v>538</v>
      </c>
      <c r="I143" s="33" t="s">
        <v>281</v>
      </c>
      <c r="J143" s="33"/>
      <c r="K143" s="34" t="s">
        <v>239</v>
      </c>
      <c r="L143" s="163"/>
      <c r="M143" s="166">
        <f>SUM(AF143+BN143)</f>
        <v>25</v>
      </c>
      <c r="N143" s="167">
        <f>BW143</f>
        <v>13</v>
      </c>
      <c r="O143" s="167">
        <f>CU143</f>
        <v>36</v>
      </c>
      <c r="P143" s="183" t="s">
        <v>140</v>
      </c>
      <c r="Q143" s="181">
        <v>0</v>
      </c>
      <c r="R143" s="181" t="s">
        <v>141</v>
      </c>
      <c r="S143" s="181">
        <v>0</v>
      </c>
      <c r="T143" s="181" t="s">
        <v>170</v>
      </c>
      <c r="U143" s="181">
        <v>1</v>
      </c>
      <c r="V143" s="181" t="s">
        <v>162</v>
      </c>
      <c r="W143" s="181">
        <v>5</v>
      </c>
      <c r="X143" s="181" t="s">
        <v>141</v>
      </c>
      <c r="Y143" s="181">
        <v>0</v>
      </c>
      <c r="Z143" s="181" t="s">
        <v>148</v>
      </c>
      <c r="AA143" s="181">
        <v>7</v>
      </c>
      <c r="AB143" s="181" t="s">
        <v>142</v>
      </c>
      <c r="AC143" s="181">
        <v>2</v>
      </c>
      <c r="AD143" s="181" t="s">
        <v>144</v>
      </c>
      <c r="AE143" s="181">
        <v>2</v>
      </c>
      <c r="AF143" s="211">
        <f>SUM(Q143,S143,U143,W143,Y143,AA143,AC143,AE143)</f>
        <v>17</v>
      </c>
      <c r="AG143" s="36" t="s">
        <v>150</v>
      </c>
      <c r="AH143" s="36" t="s">
        <v>148</v>
      </c>
      <c r="AI143" s="36">
        <v>7</v>
      </c>
      <c r="AJ143" s="37" t="s">
        <v>145</v>
      </c>
      <c r="AK143" s="37" t="s">
        <v>145</v>
      </c>
      <c r="AL143" s="40">
        <v>3</v>
      </c>
      <c r="AM143" s="37" t="s">
        <v>147</v>
      </c>
      <c r="AN143" s="37" t="s">
        <v>147</v>
      </c>
      <c r="AO143" s="46">
        <v>1</v>
      </c>
      <c r="AP143" s="36" t="s">
        <v>148</v>
      </c>
      <c r="AQ143" s="36" t="s">
        <v>145</v>
      </c>
      <c r="AR143" s="36">
        <v>4</v>
      </c>
      <c r="AS143" s="37" t="s">
        <v>145</v>
      </c>
      <c r="AT143" s="37" t="s">
        <v>145</v>
      </c>
      <c r="AU143" s="46">
        <v>3</v>
      </c>
      <c r="AV143" s="37" t="s">
        <v>145</v>
      </c>
      <c r="AW143" s="40" t="s">
        <v>145</v>
      </c>
      <c r="AX143" s="46">
        <v>3</v>
      </c>
      <c r="AY143" s="36" t="s">
        <v>148</v>
      </c>
      <c r="AZ143" s="36" t="s">
        <v>148</v>
      </c>
      <c r="BA143" s="36">
        <v>5</v>
      </c>
      <c r="BB143" s="37" t="s">
        <v>140</v>
      </c>
      <c r="BC143" s="37" t="s">
        <v>140</v>
      </c>
      <c r="BD143" s="46">
        <v>0</v>
      </c>
      <c r="BE143" s="37" t="s">
        <v>145</v>
      </c>
      <c r="BF143" s="37" t="s">
        <v>145</v>
      </c>
      <c r="BG143" s="46">
        <v>3</v>
      </c>
      <c r="BH143" s="37" t="s">
        <v>150</v>
      </c>
      <c r="BI143" s="37" t="s">
        <v>150</v>
      </c>
      <c r="BJ143" s="40">
        <v>8</v>
      </c>
      <c r="BK143" s="37" t="s">
        <v>147</v>
      </c>
      <c r="BL143" s="37" t="s">
        <v>147</v>
      </c>
      <c r="BM143" s="45">
        <v>1</v>
      </c>
      <c r="BN143" s="48">
        <f>MAX($BM143,$BJ143,$BG143,$BD143,$BA143,$AX143,$AU143,$AR143,$AO143,$AL143,$AI143)</f>
        <v>8</v>
      </c>
      <c r="BO143" s="64" t="s">
        <v>148</v>
      </c>
      <c r="BP143" s="188">
        <v>0</v>
      </c>
      <c r="BQ143" s="67" t="s">
        <v>152</v>
      </c>
      <c r="BR143" s="188">
        <v>5</v>
      </c>
      <c r="BS143" s="67" t="s">
        <v>172</v>
      </c>
      <c r="BT143" s="188">
        <v>2</v>
      </c>
      <c r="BU143" s="67" t="s">
        <v>150</v>
      </c>
      <c r="BV143" s="188">
        <v>6</v>
      </c>
      <c r="BW143" s="201">
        <f>SUM($BP143,$BR143,$BT143,$BV143)</f>
        <v>13</v>
      </c>
      <c r="BX143" s="39">
        <v>9</v>
      </c>
      <c r="BY143" s="40">
        <v>4</v>
      </c>
      <c r="BZ143" s="40">
        <v>7</v>
      </c>
      <c r="CA143" s="40">
        <v>7</v>
      </c>
      <c r="CB143" s="40">
        <v>2</v>
      </c>
      <c r="CC143" s="40">
        <v>3</v>
      </c>
      <c r="CD143" s="40">
        <v>8</v>
      </c>
      <c r="CE143" s="40">
        <v>4</v>
      </c>
      <c r="CF143" s="40">
        <v>5</v>
      </c>
      <c r="CG143" s="40">
        <v>8</v>
      </c>
      <c r="CH143" s="40">
        <v>7</v>
      </c>
      <c r="CI143" s="40" t="s">
        <v>144</v>
      </c>
      <c r="CJ143" s="40">
        <v>1</v>
      </c>
      <c r="CK143" s="40" t="s">
        <v>149</v>
      </c>
      <c r="CL143" s="40">
        <v>4</v>
      </c>
      <c r="CM143" s="40" t="s">
        <v>153</v>
      </c>
      <c r="CN143" s="40">
        <v>9</v>
      </c>
      <c r="CO143" s="40" t="s">
        <v>163</v>
      </c>
      <c r="CP143" s="40">
        <v>7</v>
      </c>
      <c r="CQ143" s="40" t="s">
        <v>146</v>
      </c>
      <c r="CR143" s="40">
        <v>10</v>
      </c>
      <c r="CS143" s="40" t="s">
        <v>172</v>
      </c>
      <c r="CT143" s="45">
        <v>5</v>
      </c>
      <c r="CU143" s="48">
        <f>SUM(CJ143,CL143,CN143,CP143,CR143,CT143)</f>
        <v>36</v>
      </c>
      <c r="CV143" s="41"/>
    </row>
    <row r="144" spans="1:100" s="77" customFormat="1" ht="24.95" customHeight="1">
      <c r="A144" s="517"/>
      <c r="B144" s="512"/>
      <c r="C144" s="511"/>
      <c r="D144" s="529"/>
      <c r="E144" s="536"/>
      <c r="F144" s="537"/>
      <c r="G144" s="53" t="s">
        <v>539</v>
      </c>
      <c r="H144" s="43" t="s">
        <v>540</v>
      </c>
      <c r="I144" s="33" t="s">
        <v>209</v>
      </c>
      <c r="J144" s="33"/>
      <c r="K144" s="34" t="s">
        <v>541</v>
      </c>
      <c r="L144" s="161"/>
      <c r="M144" s="166">
        <f>SUM(AF144+BN144)</f>
        <v>21</v>
      </c>
      <c r="N144" s="167">
        <f>BW144</f>
        <v>16</v>
      </c>
      <c r="O144" s="167">
        <f>CU144</f>
        <v>16</v>
      </c>
      <c r="P144" s="183" t="s">
        <v>140</v>
      </c>
      <c r="Q144" s="181">
        <v>0</v>
      </c>
      <c r="R144" s="181" t="s">
        <v>141</v>
      </c>
      <c r="S144" s="181">
        <v>0</v>
      </c>
      <c r="T144" s="61" t="s">
        <v>141</v>
      </c>
      <c r="U144" s="61">
        <v>0</v>
      </c>
      <c r="V144" s="61" t="s">
        <v>141</v>
      </c>
      <c r="W144" s="61">
        <v>0</v>
      </c>
      <c r="X144" s="181" t="s">
        <v>145</v>
      </c>
      <c r="Y144" s="181">
        <v>8</v>
      </c>
      <c r="Z144" s="181" t="s">
        <v>146</v>
      </c>
      <c r="AA144" s="181">
        <v>10</v>
      </c>
      <c r="AB144" s="181" t="s">
        <v>141</v>
      </c>
      <c r="AC144" s="181">
        <v>0</v>
      </c>
      <c r="AD144" s="181" t="s">
        <v>165</v>
      </c>
      <c r="AE144" s="182">
        <v>3</v>
      </c>
      <c r="AF144" s="211">
        <f>SUM(Q144,S144,U144,W144,Y144,AA144,AC144,AE144)</f>
        <v>21</v>
      </c>
      <c r="AG144" s="37"/>
      <c r="AH144" s="37"/>
      <c r="AI144" s="40"/>
      <c r="AJ144" s="37"/>
      <c r="AK144" s="37"/>
      <c r="AL144" s="40"/>
      <c r="AM144" s="37"/>
      <c r="AN144" s="37"/>
      <c r="AO144" s="46"/>
      <c r="AP144" s="37"/>
      <c r="AQ144" s="37"/>
      <c r="AR144" s="46"/>
      <c r="AS144" s="37"/>
      <c r="AT144" s="37"/>
      <c r="AU144" s="46"/>
      <c r="AV144" s="37"/>
      <c r="AW144" s="40"/>
      <c r="AX144" s="46"/>
      <c r="AY144" s="37"/>
      <c r="AZ144" s="37"/>
      <c r="BA144" s="46"/>
      <c r="BB144" s="37"/>
      <c r="BC144" s="37"/>
      <c r="BD144" s="46"/>
      <c r="BE144" s="37"/>
      <c r="BF144" s="37"/>
      <c r="BG144" s="46"/>
      <c r="BH144" s="37"/>
      <c r="BI144" s="37"/>
      <c r="BJ144" s="40"/>
      <c r="BK144" s="37"/>
      <c r="BL144" s="37"/>
      <c r="BM144" s="45"/>
      <c r="BN144" s="48">
        <f>MAX($BM144,$BJ144,$BG144,$BD144,$BA144,$AX144,$AU144,$AR144,$AO144,$AL144,$AI144)</f>
        <v>0</v>
      </c>
      <c r="BO144" s="64" t="s">
        <v>148</v>
      </c>
      <c r="BP144" s="188">
        <v>0</v>
      </c>
      <c r="BQ144" s="67" t="s">
        <v>150</v>
      </c>
      <c r="BR144" s="188">
        <v>6</v>
      </c>
      <c r="BS144" s="67" t="s">
        <v>148</v>
      </c>
      <c r="BT144" s="188">
        <v>4</v>
      </c>
      <c r="BU144" s="67" t="s">
        <v>150</v>
      </c>
      <c r="BV144" s="188">
        <v>6</v>
      </c>
      <c r="BW144" s="201">
        <f>SUM($BP144,$BR144,$BT144,$BV144)</f>
        <v>16</v>
      </c>
      <c r="BX144" s="39"/>
      <c r="BY144" s="40"/>
      <c r="BZ144" s="40"/>
      <c r="CA144" s="40"/>
      <c r="CB144" s="40"/>
      <c r="CC144" s="40"/>
      <c r="CD144" s="40"/>
      <c r="CE144" s="40"/>
      <c r="CF144" s="40"/>
      <c r="CG144" s="40"/>
      <c r="CH144" s="40"/>
      <c r="CI144" s="40" t="s">
        <v>147</v>
      </c>
      <c r="CJ144" s="40">
        <v>0</v>
      </c>
      <c r="CK144" s="40" t="s">
        <v>145</v>
      </c>
      <c r="CL144" s="40">
        <v>1</v>
      </c>
      <c r="CM144" s="40" t="s">
        <v>145</v>
      </c>
      <c r="CN144" s="40">
        <v>3</v>
      </c>
      <c r="CO144" s="40" t="s">
        <v>145</v>
      </c>
      <c r="CP144" s="40">
        <v>0</v>
      </c>
      <c r="CQ144" s="40" t="s">
        <v>146</v>
      </c>
      <c r="CR144" s="40">
        <v>10</v>
      </c>
      <c r="CS144" s="40" t="s">
        <v>147</v>
      </c>
      <c r="CT144" s="45">
        <v>2</v>
      </c>
      <c r="CU144" s="48">
        <f>SUM(CJ144,CL144,CN144,CP144,CR144,CT144)</f>
        <v>16</v>
      </c>
      <c r="CV144" s="41" t="s">
        <v>542</v>
      </c>
    </row>
    <row r="145" spans="1:100" s="77" customFormat="1" ht="24.95" customHeight="1">
      <c r="A145" s="511"/>
      <c r="B145" s="512"/>
      <c r="C145" s="511"/>
      <c r="D145" s="529"/>
      <c r="E145" s="543" t="s">
        <v>134</v>
      </c>
      <c r="F145" s="308" t="s">
        <v>134</v>
      </c>
      <c r="G145" s="53" t="s">
        <v>543</v>
      </c>
      <c r="H145" s="43" t="s">
        <v>544</v>
      </c>
      <c r="I145" s="33" t="s">
        <v>206</v>
      </c>
      <c r="J145" s="33"/>
      <c r="K145" s="34" t="s">
        <v>139</v>
      </c>
      <c r="L145" s="163"/>
      <c r="M145" s="166">
        <f>SUM(AF145+BN145)</f>
        <v>14</v>
      </c>
      <c r="N145" s="167">
        <f>BW145</f>
        <v>14</v>
      </c>
      <c r="O145" s="167">
        <f>CU145</f>
        <v>25</v>
      </c>
      <c r="P145" s="183" t="s">
        <v>140</v>
      </c>
      <c r="Q145" s="181">
        <v>0</v>
      </c>
      <c r="R145" s="181" t="s">
        <v>141</v>
      </c>
      <c r="S145" s="181">
        <v>0</v>
      </c>
      <c r="T145" s="181" t="s">
        <v>545</v>
      </c>
      <c r="U145" s="181">
        <v>2</v>
      </c>
      <c r="V145" s="181" t="s">
        <v>170</v>
      </c>
      <c r="W145" s="181">
        <v>1</v>
      </c>
      <c r="X145" s="181" t="s">
        <v>141</v>
      </c>
      <c r="Y145" s="181">
        <v>0</v>
      </c>
      <c r="Z145" s="181" t="s">
        <v>147</v>
      </c>
      <c r="AA145" s="181">
        <v>2</v>
      </c>
      <c r="AB145" s="181" t="s">
        <v>170</v>
      </c>
      <c r="AC145" s="181">
        <v>1</v>
      </c>
      <c r="AD145" s="181" t="s">
        <v>147</v>
      </c>
      <c r="AE145" s="181">
        <v>0</v>
      </c>
      <c r="AF145" s="211">
        <f>SUM(Q145,S145,U145,W145,Y145,AA145,AC145,AE145)</f>
        <v>6</v>
      </c>
      <c r="AG145" s="37" t="s">
        <v>173</v>
      </c>
      <c r="AH145" s="37" t="s">
        <v>166</v>
      </c>
      <c r="AI145" s="46">
        <v>3</v>
      </c>
      <c r="AJ145" s="37" t="s">
        <v>166</v>
      </c>
      <c r="AK145" s="37" t="s">
        <v>166</v>
      </c>
      <c r="AL145" s="46">
        <v>2</v>
      </c>
      <c r="AM145" s="37" t="s">
        <v>166</v>
      </c>
      <c r="AN145" s="37" t="s">
        <v>166</v>
      </c>
      <c r="AO145" s="46">
        <v>2</v>
      </c>
      <c r="AP145" s="37" t="s">
        <v>175</v>
      </c>
      <c r="AQ145" s="37" t="s">
        <v>166</v>
      </c>
      <c r="AR145" s="46">
        <v>3</v>
      </c>
      <c r="AS145" s="36" t="s">
        <v>149</v>
      </c>
      <c r="AT145" s="36" t="s">
        <v>175</v>
      </c>
      <c r="AU145" s="36">
        <v>5</v>
      </c>
      <c r="AV145" s="37" t="s">
        <v>166</v>
      </c>
      <c r="AW145" s="40" t="s">
        <v>166</v>
      </c>
      <c r="AX145" s="46">
        <v>2</v>
      </c>
      <c r="AY145" s="36" t="s">
        <v>163</v>
      </c>
      <c r="AZ145" s="36" t="s">
        <v>152</v>
      </c>
      <c r="BA145" s="36">
        <v>8</v>
      </c>
      <c r="BB145" s="37" t="s">
        <v>152</v>
      </c>
      <c r="BC145" s="37" t="s">
        <v>152</v>
      </c>
      <c r="BD145" s="46">
        <v>7</v>
      </c>
      <c r="BE145" s="36" t="s">
        <v>148</v>
      </c>
      <c r="BF145" s="36" t="s">
        <v>172</v>
      </c>
      <c r="BG145" s="36">
        <v>5</v>
      </c>
      <c r="BH145" s="37" t="s">
        <v>144</v>
      </c>
      <c r="BI145" s="37" t="s">
        <v>144</v>
      </c>
      <c r="BJ145" s="40">
        <v>2</v>
      </c>
      <c r="BK145" s="37" t="s">
        <v>166</v>
      </c>
      <c r="BL145" s="37" t="s">
        <v>140</v>
      </c>
      <c r="BM145" s="52">
        <v>1</v>
      </c>
      <c r="BN145" s="48">
        <f>MAX($BM145,$BJ145,$BG145,$BD145,$BA145,$AX145,$AU145,$AR145,$AO145,$AL145,$AI145)</f>
        <v>8</v>
      </c>
      <c r="BO145" s="64" t="s">
        <v>148</v>
      </c>
      <c r="BP145" s="188">
        <v>0</v>
      </c>
      <c r="BQ145" s="67" t="s">
        <v>143</v>
      </c>
      <c r="BR145" s="188">
        <v>5</v>
      </c>
      <c r="BS145" s="67" t="s">
        <v>172</v>
      </c>
      <c r="BT145" s="188">
        <v>2</v>
      </c>
      <c r="BU145" s="67" t="s">
        <v>163</v>
      </c>
      <c r="BV145" s="188">
        <v>7</v>
      </c>
      <c r="BW145" s="201">
        <f>SUM($BP145,$BR145,$BT145,$BV145)</f>
        <v>14</v>
      </c>
      <c r="BX145" s="39">
        <v>4</v>
      </c>
      <c r="BY145" s="40">
        <v>4</v>
      </c>
      <c r="BZ145" s="40">
        <v>2</v>
      </c>
      <c r="CA145" s="40">
        <v>3</v>
      </c>
      <c r="CB145" s="40">
        <v>4</v>
      </c>
      <c r="CC145" s="40">
        <v>2</v>
      </c>
      <c r="CD145" s="40">
        <v>5</v>
      </c>
      <c r="CE145" s="40">
        <v>4</v>
      </c>
      <c r="CF145" s="40">
        <v>2</v>
      </c>
      <c r="CG145" s="40">
        <v>4</v>
      </c>
      <c r="CH145" s="40">
        <v>2</v>
      </c>
      <c r="CI145" s="40" t="s">
        <v>147</v>
      </c>
      <c r="CJ145" s="40">
        <v>0</v>
      </c>
      <c r="CK145" s="40" t="s">
        <v>151</v>
      </c>
      <c r="CL145" s="40">
        <v>4</v>
      </c>
      <c r="CM145" s="40" t="s">
        <v>152</v>
      </c>
      <c r="CN145" s="40">
        <v>7</v>
      </c>
      <c r="CO145" s="40" t="s">
        <v>172</v>
      </c>
      <c r="CP145" s="40">
        <v>2</v>
      </c>
      <c r="CQ145" s="40" t="s">
        <v>146</v>
      </c>
      <c r="CR145" s="40">
        <v>10</v>
      </c>
      <c r="CS145" s="40" t="s">
        <v>166</v>
      </c>
      <c r="CT145" s="45">
        <v>2</v>
      </c>
      <c r="CU145" s="48">
        <f>SUM(CJ145,CL145,CN145,CP145,CR145,CT145)</f>
        <v>25</v>
      </c>
      <c r="CV145" s="41"/>
    </row>
    <row r="146" spans="1:100" s="77" customFormat="1" ht="24.95" customHeight="1">
      <c r="A146" s="511"/>
      <c r="B146" s="512"/>
      <c r="C146" s="511"/>
      <c r="D146" s="529"/>
      <c r="E146" s="543" t="s">
        <v>134</v>
      </c>
      <c r="F146" s="308" t="s">
        <v>134</v>
      </c>
      <c r="G146" s="53" t="s">
        <v>546</v>
      </c>
      <c r="H146" s="43" t="s">
        <v>547</v>
      </c>
      <c r="I146" s="33" t="s">
        <v>206</v>
      </c>
      <c r="J146" s="33"/>
      <c r="K146" s="34" t="s">
        <v>239</v>
      </c>
      <c r="L146" s="163"/>
      <c r="M146" s="166">
        <f>SUM(AF146+BN146)</f>
        <v>14</v>
      </c>
      <c r="N146" s="167">
        <f>BW146</f>
        <v>14</v>
      </c>
      <c r="O146" s="167">
        <f>CU146</f>
        <v>23</v>
      </c>
      <c r="P146" s="183" t="s">
        <v>140</v>
      </c>
      <c r="Q146" s="181">
        <v>0</v>
      </c>
      <c r="R146" s="181" t="s">
        <v>141</v>
      </c>
      <c r="S146" s="181">
        <v>0</v>
      </c>
      <c r="T146" s="181" t="s">
        <v>170</v>
      </c>
      <c r="U146" s="181">
        <v>1</v>
      </c>
      <c r="V146" s="181" t="s">
        <v>170</v>
      </c>
      <c r="W146" s="181">
        <v>1</v>
      </c>
      <c r="X146" s="181" t="s">
        <v>170</v>
      </c>
      <c r="Y146" s="181">
        <v>1</v>
      </c>
      <c r="Z146" s="181" t="s">
        <v>145</v>
      </c>
      <c r="AA146" s="181">
        <v>4</v>
      </c>
      <c r="AB146" s="181" t="s">
        <v>170</v>
      </c>
      <c r="AC146" s="181">
        <v>1</v>
      </c>
      <c r="AD146" s="181" t="s">
        <v>147</v>
      </c>
      <c r="AE146" s="181">
        <v>0</v>
      </c>
      <c r="AF146" s="211">
        <f>SUM(Q146,S146,U146,W146,Y146,AA146,AC146,AE146)</f>
        <v>8</v>
      </c>
      <c r="AG146" s="36" t="s">
        <v>172</v>
      </c>
      <c r="AH146" s="36" t="s">
        <v>145</v>
      </c>
      <c r="AI146" s="36">
        <v>4</v>
      </c>
      <c r="AJ146" s="37" t="s">
        <v>145</v>
      </c>
      <c r="AK146" s="37" t="s">
        <v>166</v>
      </c>
      <c r="AL146" s="40">
        <v>3</v>
      </c>
      <c r="AM146" s="37" t="s">
        <v>166</v>
      </c>
      <c r="AN146" s="37" t="s">
        <v>147</v>
      </c>
      <c r="AO146" s="46">
        <v>2</v>
      </c>
      <c r="AP146" s="37" t="s">
        <v>140</v>
      </c>
      <c r="AQ146" s="37" t="s">
        <v>166</v>
      </c>
      <c r="AR146" s="46">
        <v>1</v>
      </c>
      <c r="AS146" s="36" t="s">
        <v>150</v>
      </c>
      <c r="AT146" s="36" t="s">
        <v>175</v>
      </c>
      <c r="AU146" s="36">
        <v>6</v>
      </c>
      <c r="AV146" s="37" t="s">
        <v>166</v>
      </c>
      <c r="AW146" s="40" t="s">
        <v>147</v>
      </c>
      <c r="AX146" s="46">
        <v>2</v>
      </c>
      <c r="AY146" s="36" t="s">
        <v>152</v>
      </c>
      <c r="AZ146" s="36" t="s">
        <v>148</v>
      </c>
      <c r="BA146" s="36">
        <v>6</v>
      </c>
      <c r="BB146" s="36" t="s">
        <v>148</v>
      </c>
      <c r="BC146" s="36" t="s">
        <v>148</v>
      </c>
      <c r="BD146" s="36">
        <v>5</v>
      </c>
      <c r="BE146" s="36" t="s">
        <v>148</v>
      </c>
      <c r="BF146" s="36" t="s">
        <v>172</v>
      </c>
      <c r="BG146" s="36">
        <v>5</v>
      </c>
      <c r="BH146" s="36" t="s">
        <v>172</v>
      </c>
      <c r="BI146" s="36" t="s">
        <v>172</v>
      </c>
      <c r="BJ146" s="36">
        <v>4</v>
      </c>
      <c r="BK146" s="37" t="s">
        <v>145</v>
      </c>
      <c r="BL146" s="37" t="s">
        <v>145</v>
      </c>
      <c r="BM146" s="45">
        <v>3</v>
      </c>
      <c r="BN146" s="48">
        <f>MAX($BM146,$BJ146,$BG146,$BD146,$BA146,$AX146,$AU146,$AR146,$AO146,$AL146,$AI146)</f>
        <v>6</v>
      </c>
      <c r="BO146" s="64" t="s">
        <v>148</v>
      </c>
      <c r="BP146" s="188">
        <v>0</v>
      </c>
      <c r="BQ146" s="67" t="s">
        <v>143</v>
      </c>
      <c r="BR146" s="188">
        <v>5</v>
      </c>
      <c r="BS146" s="67" t="s">
        <v>172</v>
      </c>
      <c r="BT146" s="188">
        <v>2</v>
      </c>
      <c r="BU146" s="67" t="s">
        <v>163</v>
      </c>
      <c r="BV146" s="188">
        <v>7</v>
      </c>
      <c r="BW146" s="201">
        <f>SUM($BP146,$BR146,$BT146,$BV146)</f>
        <v>14</v>
      </c>
      <c r="BX146" s="39">
        <v>6</v>
      </c>
      <c r="BY146" s="40">
        <v>5</v>
      </c>
      <c r="BZ146" s="40">
        <v>3</v>
      </c>
      <c r="CA146" s="40">
        <v>4</v>
      </c>
      <c r="CB146" s="40">
        <v>6</v>
      </c>
      <c r="CC146" s="40">
        <v>2</v>
      </c>
      <c r="CD146" s="40">
        <v>7</v>
      </c>
      <c r="CE146" s="40">
        <v>4</v>
      </c>
      <c r="CF146" s="40">
        <v>3</v>
      </c>
      <c r="CG146" s="40">
        <v>5</v>
      </c>
      <c r="CH146" s="40">
        <v>2</v>
      </c>
      <c r="CI146" s="40" t="s">
        <v>147</v>
      </c>
      <c r="CJ146" s="40">
        <v>0</v>
      </c>
      <c r="CK146" s="40" t="s">
        <v>165</v>
      </c>
      <c r="CL146" s="40">
        <v>2</v>
      </c>
      <c r="CM146" s="40" t="s">
        <v>152</v>
      </c>
      <c r="CN146" s="40">
        <v>7</v>
      </c>
      <c r="CO146" s="40" t="s">
        <v>172</v>
      </c>
      <c r="CP146" s="40">
        <v>2</v>
      </c>
      <c r="CQ146" s="40" t="s">
        <v>146</v>
      </c>
      <c r="CR146" s="40">
        <v>10</v>
      </c>
      <c r="CS146" s="40" t="s">
        <v>166</v>
      </c>
      <c r="CT146" s="45">
        <v>2</v>
      </c>
      <c r="CU146" s="48">
        <f>SUM(CJ146,CL146,CN146,CP146,CR146,CT146)</f>
        <v>23</v>
      </c>
      <c r="CV146" s="41"/>
    </row>
    <row r="147" spans="1:100" s="75" customFormat="1" ht="24.95" customHeight="1">
      <c r="A147" s="292" t="s">
        <v>213</v>
      </c>
      <c r="B147" s="286"/>
      <c r="C147" s="511"/>
      <c r="D147" s="529"/>
      <c r="E147" s="543" t="s">
        <v>134</v>
      </c>
      <c r="F147" s="308" t="s">
        <v>134</v>
      </c>
      <c r="G147" s="53" t="s">
        <v>548</v>
      </c>
      <c r="H147" s="186" t="s">
        <v>549</v>
      </c>
      <c r="I147" s="33" t="s">
        <v>206</v>
      </c>
      <c r="J147" s="33"/>
      <c r="K147" s="34" t="s">
        <v>139</v>
      </c>
      <c r="L147" s="163" t="s">
        <v>134</v>
      </c>
      <c r="M147" s="166">
        <f>SUM(AF147+BN147)</f>
        <v>51</v>
      </c>
      <c r="N147" s="167">
        <f>BW147</f>
        <v>20</v>
      </c>
      <c r="O147" s="167">
        <f>CU147</f>
        <v>34</v>
      </c>
      <c r="P147" s="183" t="s">
        <v>140</v>
      </c>
      <c r="Q147" s="181">
        <v>0</v>
      </c>
      <c r="R147" s="181" t="s">
        <v>147</v>
      </c>
      <c r="S147" s="181">
        <v>8</v>
      </c>
      <c r="T147" s="181" t="s">
        <v>147</v>
      </c>
      <c r="U147" s="181">
        <v>6</v>
      </c>
      <c r="V147" s="181" t="s">
        <v>140</v>
      </c>
      <c r="W147" s="181">
        <v>4</v>
      </c>
      <c r="X147" s="179" t="s">
        <v>145</v>
      </c>
      <c r="Y147" s="179">
        <v>8</v>
      </c>
      <c r="Z147" s="181" t="s">
        <v>146</v>
      </c>
      <c r="AA147" s="181">
        <v>10</v>
      </c>
      <c r="AB147" s="181" t="s">
        <v>142</v>
      </c>
      <c r="AC147" s="181">
        <v>2</v>
      </c>
      <c r="AD147" s="181" t="s">
        <v>150</v>
      </c>
      <c r="AE147" s="181">
        <v>8</v>
      </c>
      <c r="AF147" s="211">
        <f>SUM(Q147,S147,U147,W147,Y147,AA147,AC147,AE147)</f>
        <v>46</v>
      </c>
      <c r="AG147" s="37" t="s">
        <v>145</v>
      </c>
      <c r="AH147" s="37" t="s">
        <v>145</v>
      </c>
      <c r="AI147" s="40">
        <v>3</v>
      </c>
      <c r="AJ147" s="37" t="s">
        <v>145</v>
      </c>
      <c r="AK147" s="37" t="s">
        <v>145</v>
      </c>
      <c r="AL147" s="40">
        <v>3</v>
      </c>
      <c r="AM147" s="37" t="s">
        <v>140</v>
      </c>
      <c r="AN147" s="37" t="s">
        <v>140</v>
      </c>
      <c r="AO147" s="46">
        <v>0</v>
      </c>
      <c r="AP147" s="36" t="s">
        <v>145</v>
      </c>
      <c r="AQ147" s="36" t="s">
        <v>148</v>
      </c>
      <c r="AR147" s="36">
        <v>4</v>
      </c>
      <c r="AS147" s="37" t="s">
        <v>145</v>
      </c>
      <c r="AT147" s="37" t="s">
        <v>145</v>
      </c>
      <c r="AU147" s="46">
        <v>3</v>
      </c>
      <c r="AV147" s="37" t="s">
        <v>140</v>
      </c>
      <c r="AW147" s="40" t="s">
        <v>140</v>
      </c>
      <c r="AX147" s="46">
        <v>0</v>
      </c>
      <c r="AY147" s="36" t="s">
        <v>148</v>
      </c>
      <c r="AZ147" s="36" t="s">
        <v>148</v>
      </c>
      <c r="BA147" s="36">
        <v>5</v>
      </c>
      <c r="BB147" s="37" t="s">
        <v>140</v>
      </c>
      <c r="BC147" s="37" t="s">
        <v>140</v>
      </c>
      <c r="BD147" s="46">
        <v>0</v>
      </c>
      <c r="BE147" s="37" t="s">
        <v>140</v>
      </c>
      <c r="BF147" s="37" t="s">
        <v>140</v>
      </c>
      <c r="BG147" s="46">
        <v>0</v>
      </c>
      <c r="BH147" s="37" t="s">
        <v>147</v>
      </c>
      <c r="BI147" s="37" t="s">
        <v>147</v>
      </c>
      <c r="BJ147" s="40">
        <v>1</v>
      </c>
      <c r="BK147" s="37" t="s">
        <v>147</v>
      </c>
      <c r="BL147" s="37" t="s">
        <v>147</v>
      </c>
      <c r="BM147" s="45">
        <v>1</v>
      </c>
      <c r="BN147" s="48">
        <f>MAX($BM147,$BJ147,$BG147,$BD147,$BA147,$AX147,$AU147,$AR147,$AO147,$AL147,$AI147)</f>
        <v>5</v>
      </c>
      <c r="BO147" s="64" t="s">
        <v>148</v>
      </c>
      <c r="BP147" s="188">
        <v>0</v>
      </c>
      <c r="BQ147" s="67" t="s">
        <v>150</v>
      </c>
      <c r="BR147" s="188">
        <v>6</v>
      </c>
      <c r="BS147" s="67" t="s">
        <v>148</v>
      </c>
      <c r="BT147" s="188">
        <v>4</v>
      </c>
      <c r="BU147" s="67" t="s">
        <v>146</v>
      </c>
      <c r="BV147" s="188">
        <v>10</v>
      </c>
      <c r="BW147" s="201">
        <f>SUM($BP147,$BR147,$BT147,$BV147)</f>
        <v>20</v>
      </c>
      <c r="BX147" s="39">
        <v>1</v>
      </c>
      <c r="BY147" s="40">
        <v>1</v>
      </c>
      <c r="BZ147" s="40">
        <v>1</v>
      </c>
      <c r="CA147" s="40">
        <v>1</v>
      </c>
      <c r="CB147" s="40">
        <v>3</v>
      </c>
      <c r="CC147" s="40">
        <v>1</v>
      </c>
      <c r="CD147" s="40">
        <v>5</v>
      </c>
      <c r="CE147" s="40">
        <v>1</v>
      </c>
      <c r="CF147" s="40">
        <v>1</v>
      </c>
      <c r="CG147" s="40">
        <v>1</v>
      </c>
      <c r="CH147" s="40">
        <v>1</v>
      </c>
      <c r="CI147" s="40" t="s">
        <v>147</v>
      </c>
      <c r="CJ147" s="40">
        <v>0</v>
      </c>
      <c r="CK147" s="40" t="s">
        <v>147</v>
      </c>
      <c r="CL147" s="40">
        <v>0</v>
      </c>
      <c r="CM147" s="40" t="s">
        <v>150</v>
      </c>
      <c r="CN147" s="40">
        <v>8</v>
      </c>
      <c r="CO147" s="40" t="s">
        <v>146</v>
      </c>
      <c r="CP147" s="40">
        <v>10</v>
      </c>
      <c r="CQ147" s="40" t="s">
        <v>146</v>
      </c>
      <c r="CR147" s="40">
        <v>10</v>
      </c>
      <c r="CS147" s="40" t="s">
        <v>148</v>
      </c>
      <c r="CT147" s="45">
        <v>6</v>
      </c>
      <c r="CU147" s="48">
        <f>SUM(CJ147,CL147,CN147,CP147,CR147,CT147)</f>
        <v>34</v>
      </c>
      <c r="CV147" s="41" t="s">
        <v>550</v>
      </c>
    </row>
    <row r="148" spans="1:100" s="77" customFormat="1" ht="24.95" customHeight="1">
      <c r="A148" s="511"/>
      <c r="B148" s="512"/>
      <c r="C148" s="511"/>
      <c r="D148" s="529"/>
      <c r="E148" s="536"/>
      <c r="F148" s="537"/>
      <c r="G148" s="53" t="s">
        <v>551</v>
      </c>
      <c r="H148" s="43" t="s">
        <v>552</v>
      </c>
      <c r="I148" s="33" t="s">
        <v>319</v>
      </c>
      <c r="J148" s="33"/>
      <c r="K148" s="34" t="s">
        <v>139</v>
      </c>
      <c r="L148" s="161"/>
      <c r="M148" s="166">
        <f>SUM(AF148+BN148)</f>
        <v>21</v>
      </c>
      <c r="N148" s="167">
        <f>BW148</f>
        <v>24</v>
      </c>
      <c r="O148" s="167">
        <f>CU148</f>
        <v>13</v>
      </c>
      <c r="P148" s="183" t="s">
        <v>140</v>
      </c>
      <c r="Q148" s="181">
        <v>0</v>
      </c>
      <c r="R148" s="61" t="s">
        <v>141</v>
      </c>
      <c r="S148" s="61">
        <v>0</v>
      </c>
      <c r="T148" s="181" t="s">
        <v>142</v>
      </c>
      <c r="U148" s="181">
        <v>2</v>
      </c>
      <c r="V148" s="181" t="s">
        <v>162</v>
      </c>
      <c r="W148" s="181">
        <v>5</v>
      </c>
      <c r="X148" s="61" t="s">
        <v>141</v>
      </c>
      <c r="Y148" s="61">
        <v>0</v>
      </c>
      <c r="Z148" s="181" t="s">
        <v>145</v>
      </c>
      <c r="AA148" s="181">
        <v>4</v>
      </c>
      <c r="AB148" s="181" t="s">
        <v>142</v>
      </c>
      <c r="AC148" s="181">
        <v>2</v>
      </c>
      <c r="AD148" s="181" t="s">
        <v>147</v>
      </c>
      <c r="AE148" s="181">
        <v>0</v>
      </c>
      <c r="AF148" s="211">
        <f>SUM(Q148,S148,U148,W148,Y148,AA148,AC148,AE148)</f>
        <v>13</v>
      </c>
      <c r="AG148" s="36" t="s">
        <v>148</v>
      </c>
      <c r="AH148" s="36" t="s">
        <v>148</v>
      </c>
      <c r="AI148" s="36">
        <v>5</v>
      </c>
      <c r="AJ148" s="36" t="s">
        <v>150</v>
      </c>
      <c r="AK148" s="36" t="s">
        <v>150</v>
      </c>
      <c r="AL148" s="36">
        <v>8</v>
      </c>
      <c r="AM148" s="36" t="s">
        <v>147</v>
      </c>
      <c r="AN148" s="36" t="s">
        <v>147</v>
      </c>
      <c r="AO148" s="36">
        <v>1</v>
      </c>
      <c r="AP148" s="36" t="s">
        <v>145</v>
      </c>
      <c r="AQ148" s="36" t="s">
        <v>145</v>
      </c>
      <c r="AR148" s="36">
        <v>3</v>
      </c>
      <c r="AS148" s="36" t="s">
        <v>148</v>
      </c>
      <c r="AT148" s="36" t="s">
        <v>148</v>
      </c>
      <c r="AU148" s="36">
        <v>5</v>
      </c>
      <c r="AV148" s="36" t="s">
        <v>147</v>
      </c>
      <c r="AW148" s="36" t="s">
        <v>147</v>
      </c>
      <c r="AX148" s="36">
        <v>1</v>
      </c>
      <c r="AY148" s="36" t="s">
        <v>145</v>
      </c>
      <c r="AZ148" s="36" t="s">
        <v>145</v>
      </c>
      <c r="BA148" s="36">
        <v>3</v>
      </c>
      <c r="BB148" s="36" t="s">
        <v>145</v>
      </c>
      <c r="BC148" s="36" t="s">
        <v>145</v>
      </c>
      <c r="BD148" s="36">
        <v>3</v>
      </c>
      <c r="BE148" s="36" t="s">
        <v>148</v>
      </c>
      <c r="BF148" s="36" t="s">
        <v>148</v>
      </c>
      <c r="BG148" s="36">
        <v>5</v>
      </c>
      <c r="BH148" s="36" t="s">
        <v>147</v>
      </c>
      <c r="BI148" s="36" t="s">
        <v>147</v>
      </c>
      <c r="BJ148" s="36">
        <v>1</v>
      </c>
      <c r="BK148" s="36" t="s">
        <v>140</v>
      </c>
      <c r="BL148" s="36" t="s">
        <v>140</v>
      </c>
      <c r="BM148" s="51">
        <v>0</v>
      </c>
      <c r="BN148" s="48">
        <f>MAX($BM148,$BJ148,$BG148,$BD148,$BA148,$AX148,$AU148,$AR148,$AO148,$AL148,$AI148)</f>
        <v>8</v>
      </c>
      <c r="BO148" s="64" t="s">
        <v>148</v>
      </c>
      <c r="BP148" s="188">
        <v>0</v>
      </c>
      <c r="BQ148" s="67" t="s">
        <v>146</v>
      </c>
      <c r="BR148" s="188">
        <v>10</v>
      </c>
      <c r="BS148" s="67" t="s">
        <v>148</v>
      </c>
      <c r="BT148" s="188">
        <v>4</v>
      </c>
      <c r="BU148" s="67" t="s">
        <v>146</v>
      </c>
      <c r="BV148" s="188">
        <v>10</v>
      </c>
      <c r="BW148" s="201">
        <f>SUM($BP148,$BR148,$BT148,$BV148)</f>
        <v>24</v>
      </c>
      <c r="BX148" s="39">
        <v>1</v>
      </c>
      <c r="BY148" s="40">
        <v>1</v>
      </c>
      <c r="BZ148" s="40">
        <v>1</v>
      </c>
      <c r="CA148" s="40">
        <v>1</v>
      </c>
      <c r="CB148" s="40">
        <v>1</v>
      </c>
      <c r="CC148" s="40">
        <v>1</v>
      </c>
      <c r="CD148" s="40">
        <v>1</v>
      </c>
      <c r="CE148" s="40">
        <v>1</v>
      </c>
      <c r="CF148" s="40">
        <v>1</v>
      </c>
      <c r="CG148" s="40">
        <v>1</v>
      </c>
      <c r="CH148" s="40">
        <v>1</v>
      </c>
      <c r="CI148" s="40" t="s">
        <v>147</v>
      </c>
      <c r="CJ148" s="40">
        <v>0</v>
      </c>
      <c r="CK148" s="40" t="s">
        <v>147</v>
      </c>
      <c r="CL148" s="40">
        <v>0</v>
      </c>
      <c r="CM148" s="40" t="s">
        <v>147</v>
      </c>
      <c r="CN148" s="40">
        <v>0</v>
      </c>
      <c r="CO148" s="40" t="s">
        <v>148</v>
      </c>
      <c r="CP148" s="40">
        <v>3</v>
      </c>
      <c r="CQ148" s="40" t="s">
        <v>146</v>
      </c>
      <c r="CR148" s="40">
        <v>10</v>
      </c>
      <c r="CS148" s="40" t="s">
        <v>140</v>
      </c>
      <c r="CT148" s="45">
        <v>0</v>
      </c>
      <c r="CU148" s="48">
        <f>SUM(CJ148,CL148,CN148,CP148,CR148,CT148)</f>
        <v>13</v>
      </c>
      <c r="CV148" s="41" t="s">
        <v>553</v>
      </c>
    </row>
    <row r="149" spans="1:100" s="75" customFormat="1" ht="24.95" customHeight="1">
      <c r="A149" s="511"/>
      <c r="B149" s="512"/>
      <c r="C149" s="530" t="s">
        <v>134</v>
      </c>
      <c r="D149" s="300" t="s">
        <v>134</v>
      </c>
      <c r="E149" s="533"/>
      <c r="F149" s="537"/>
      <c r="G149" s="53" t="s">
        <v>554</v>
      </c>
      <c r="H149" s="43" t="s">
        <v>555</v>
      </c>
      <c r="I149" s="33" t="s">
        <v>181</v>
      </c>
      <c r="J149" s="33"/>
      <c r="K149" s="34" t="s">
        <v>139</v>
      </c>
      <c r="L149" s="161"/>
      <c r="M149" s="166">
        <f>SUM(AF149+BN149)</f>
        <v>41</v>
      </c>
      <c r="N149" s="167">
        <f>BW149</f>
        <v>31</v>
      </c>
      <c r="O149" s="167">
        <f>CU149</f>
        <v>10</v>
      </c>
      <c r="P149" s="183" t="s">
        <v>140</v>
      </c>
      <c r="Q149" s="181">
        <v>0</v>
      </c>
      <c r="R149" s="181" t="s">
        <v>147</v>
      </c>
      <c r="S149" s="181">
        <v>8</v>
      </c>
      <c r="T149" s="181" t="s">
        <v>147</v>
      </c>
      <c r="U149" s="181">
        <v>6</v>
      </c>
      <c r="V149" s="181" t="s">
        <v>145</v>
      </c>
      <c r="W149" s="181">
        <v>7</v>
      </c>
      <c r="X149" s="61" t="s">
        <v>142</v>
      </c>
      <c r="Y149" s="61">
        <v>2</v>
      </c>
      <c r="Z149" s="181" t="s">
        <v>150</v>
      </c>
      <c r="AA149" s="181">
        <v>9</v>
      </c>
      <c r="AB149" s="181" t="s">
        <v>140</v>
      </c>
      <c r="AC149" s="181">
        <v>4</v>
      </c>
      <c r="AD149" s="181" t="s">
        <v>147</v>
      </c>
      <c r="AE149" s="181">
        <v>0</v>
      </c>
      <c r="AF149" s="211">
        <f>SUM(Q149,S149,U149,W149,Y149,AA149,AC149,AE149)</f>
        <v>36</v>
      </c>
      <c r="AG149" s="37" t="s">
        <v>145</v>
      </c>
      <c r="AH149" s="37" t="s">
        <v>145</v>
      </c>
      <c r="AI149" s="40">
        <v>3</v>
      </c>
      <c r="AJ149" s="37" t="s">
        <v>145</v>
      </c>
      <c r="AK149" s="37" t="s">
        <v>145</v>
      </c>
      <c r="AL149" s="40">
        <v>3</v>
      </c>
      <c r="AM149" s="37" t="s">
        <v>145</v>
      </c>
      <c r="AN149" s="37" t="s">
        <v>145</v>
      </c>
      <c r="AO149" s="46">
        <v>3</v>
      </c>
      <c r="AP149" s="37" t="s">
        <v>145</v>
      </c>
      <c r="AQ149" s="37" t="s">
        <v>145</v>
      </c>
      <c r="AR149" s="46">
        <v>3</v>
      </c>
      <c r="AS149" s="37" t="s">
        <v>145</v>
      </c>
      <c r="AT149" s="37" t="s">
        <v>145</v>
      </c>
      <c r="AU149" s="46">
        <v>3</v>
      </c>
      <c r="AV149" s="37" t="s">
        <v>147</v>
      </c>
      <c r="AW149" s="40" t="s">
        <v>147</v>
      </c>
      <c r="AX149" s="46">
        <v>1</v>
      </c>
      <c r="AY149" s="37" t="s">
        <v>145</v>
      </c>
      <c r="AZ149" s="37" t="s">
        <v>145</v>
      </c>
      <c r="BA149" s="46">
        <v>3</v>
      </c>
      <c r="BB149" s="37" t="s">
        <v>140</v>
      </c>
      <c r="BC149" s="37" t="s">
        <v>140</v>
      </c>
      <c r="BD149" s="46">
        <v>0</v>
      </c>
      <c r="BE149" s="37" t="s">
        <v>148</v>
      </c>
      <c r="BF149" s="37" t="s">
        <v>148</v>
      </c>
      <c r="BG149" s="46">
        <v>5</v>
      </c>
      <c r="BH149" s="37" t="s">
        <v>147</v>
      </c>
      <c r="BI149" s="37" t="s">
        <v>147</v>
      </c>
      <c r="BJ149" s="40">
        <v>1</v>
      </c>
      <c r="BK149" s="37" t="s">
        <v>140</v>
      </c>
      <c r="BL149" s="37" t="s">
        <v>140</v>
      </c>
      <c r="BM149" s="40">
        <v>0</v>
      </c>
      <c r="BN149" s="48">
        <f>MAX($BM149,$BJ149,$BG149,$BD149,$BA149,$AX149,$AU149,$AR149,$AO149,$AL149,$AI149)</f>
        <v>5</v>
      </c>
      <c r="BO149" s="64" t="s">
        <v>150</v>
      </c>
      <c r="BP149" s="188">
        <v>5</v>
      </c>
      <c r="BQ149" s="67" t="s">
        <v>146</v>
      </c>
      <c r="BR149" s="188">
        <v>10</v>
      </c>
      <c r="BS149" s="67" t="s">
        <v>150</v>
      </c>
      <c r="BT149" s="188">
        <v>6</v>
      </c>
      <c r="BU149" s="67" t="s">
        <v>146</v>
      </c>
      <c r="BV149" s="188">
        <v>10</v>
      </c>
      <c r="BW149" s="201">
        <f>SUM($BP149,$BR149,$BT149,$BV149)</f>
        <v>31</v>
      </c>
      <c r="BX149" s="39">
        <v>1</v>
      </c>
      <c r="BY149" s="40">
        <v>1</v>
      </c>
      <c r="BZ149" s="40">
        <v>1</v>
      </c>
      <c r="CA149" s="40">
        <v>1</v>
      </c>
      <c r="CB149" s="40">
        <v>1</v>
      </c>
      <c r="CC149" s="40">
        <v>1</v>
      </c>
      <c r="CD149" s="40">
        <v>1</v>
      </c>
      <c r="CE149" s="40">
        <v>1</v>
      </c>
      <c r="CF149" s="40">
        <v>1</v>
      </c>
      <c r="CG149" s="40">
        <v>1</v>
      </c>
      <c r="CH149" s="40">
        <v>1</v>
      </c>
      <c r="CI149" s="40" t="s">
        <v>147</v>
      </c>
      <c r="CJ149" s="40">
        <v>0</v>
      </c>
      <c r="CK149" s="40" t="s">
        <v>147</v>
      </c>
      <c r="CL149" s="40">
        <v>0</v>
      </c>
      <c r="CM149" s="40" t="s">
        <v>147</v>
      </c>
      <c r="CN149" s="40">
        <v>0</v>
      </c>
      <c r="CO149" s="40" t="s">
        <v>145</v>
      </c>
      <c r="CP149" s="40">
        <v>0</v>
      </c>
      <c r="CQ149" s="40" t="s">
        <v>146</v>
      </c>
      <c r="CR149" s="40">
        <v>10</v>
      </c>
      <c r="CS149" s="40" t="s">
        <v>140</v>
      </c>
      <c r="CT149" s="45">
        <v>0</v>
      </c>
      <c r="CU149" s="48">
        <f>SUM(CJ149,CL149,CN149,CP149,CR149,CT149)</f>
        <v>10</v>
      </c>
      <c r="CV149" s="41" t="s">
        <v>556</v>
      </c>
    </row>
    <row r="150" spans="1:100" s="77" customFormat="1" ht="24.95" customHeight="1">
      <c r="A150" s="511"/>
      <c r="B150" s="512"/>
      <c r="C150" s="511"/>
      <c r="D150" s="526"/>
      <c r="E150" s="535"/>
      <c r="F150" s="537"/>
      <c r="G150" s="53" t="s">
        <v>557</v>
      </c>
      <c r="H150" s="43" t="s">
        <v>558</v>
      </c>
      <c r="I150" s="33" t="s">
        <v>209</v>
      </c>
      <c r="J150" s="33"/>
      <c r="K150" s="34" t="s">
        <v>139</v>
      </c>
      <c r="L150" s="163"/>
      <c r="M150" s="166">
        <f>SUM(AF150+BN150)</f>
        <v>35</v>
      </c>
      <c r="N150" s="167">
        <f>BW150</f>
        <v>21</v>
      </c>
      <c r="O150" s="167">
        <f>CU150</f>
        <v>16</v>
      </c>
      <c r="P150" s="183" t="s">
        <v>140</v>
      </c>
      <c r="Q150" s="181">
        <v>0</v>
      </c>
      <c r="R150" s="181" t="s">
        <v>147</v>
      </c>
      <c r="S150" s="181">
        <v>8</v>
      </c>
      <c r="T150" s="181" t="s">
        <v>147</v>
      </c>
      <c r="U150" s="181">
        <v>6</v>
      </c>
      <c r="V150" s="181" t="s">
        <v>162</v>
      </c>
      <c r="W150" s="181">
        <v>5</v>
      </c>
      <c r="X150" s="181" t="s">
        <v>142</v>
      </c>
      <c r="Y150" s="181">
        <v>2</v>
      </c>
      <c r="Z150" s="181" t="s">
        <v>145</v>
      </c>
      <c r="AA150" s="181">
        <v>4</v>
      </c>
      <c r="AB150" s="181" t="s">
        <v>142</v>
      </c>
      <c r="AC150" s="181">
        <v>2</v>
      </c>
      <c r="AD150" s="181" t="s">
        <v>144</v>
      </c>
      <c r="AE150" s="181">
        <v>2</v>
      </c>
      <c r="AF150" s="211">
        <f>SUM(Q150,S150,U150,W150,Y150,AA150,AC150,AE150)</f>
        <v>29</v>
      </c>
      <c r="AG150" s="36" t="s">
        <v>149</v>
      </c>
      <c r="AH150" s="36" t="s">
        <v>145</v>
      </c>
      <c r="AI150" s="36">
        <v>5</v>
      </c>
      <c r="AJ150" s="36" t="s">
        <v>152</v>
      </c>
      <c r="AK150" s="36" t="s">
        <v>172</v>
      </c>
      <c r="AL150" s="36">
        <v>6</v>
      </c>
      <c r="AM150" s="37" t="s">
        <v>145</v>
      </c>
      <c r="AN150" s="37" t="s">
        <v>145</v>
      </c>
      <c r="AO150" s="46">
        <v>3</v>
      </c>
      <c r="AP150" s="36" t="s">
        <v>172</v>
      </c>
      <c r="AQ150" s="36" t="s">
        <v>145</v>
      </c>
      <c r="AR150" s="36">
        <v>4</v>
      </c>
      <c r="AS150" s="37" t="s">
        <v>173</v>
      </c>
      <c r="AT150" s="37" t="s">
        <v>145</v>
      </c>
      <c r="AU150" s="46">
        <v>3</v>
      </c>
      <c r="AV150" s="37" t="s">
        <v>144</v>
      </c>
      <c r="AW150" s="40" t="s">
        <v>161</v>
      </c>
      <c r="AX150" s="46">
        <v>2</v>
      </c>
      <c r="AY150" s="36" t="s">
        <v>152</v>
      </c>
      <c r="AZ150" s="36" t="s">
        <v>172</v>
      </c>
      <c r="BA150" s="36">
        <v>6</v>
      </c>
      <c r="BB150" s="36" t="s">
        <v>172</v>
      </c>
      <c r="BC150" s="36" t="s">
        <v>172</v>
      </c>
      <c r="BD150" s="36">
        <v>4</v>
      </c>
      <c r="BE150" s="36" t="s">
        <v>152</v>
      </c>
      <c r="BF150" s="36" t="s">
        <v>172</v>
      </c>
      <c r="BG150" s="36">
        <v>6</v>
      </c>
      <c r="BH150" s="37" t="s">
        <v>165</v>
      </c>
      <c r="BI150" s="37" t="s">
        <v>145</v>
      </c>
      <c r="BJ150" s="40">
        <v>3</v>
      </c>
      <c r="BK150" s="37" t="s">
        <v>140</v>
      </c>
      <c r="BL150" s="37" t="s">
        <v>140</v>
      </c>
      <c r="BM150" s="45">
        <v>0</v>
      </c>
      <c r="BN150" s="48">
        <f>MAX($BM150,$BJ150,$BG150,$BD150,$BA150,$AX150,$AU150,$AR150,$AO150,$AL150,$AI150)</f>
        <v>6</v>
      </c>
      <c r="BO150" s="64" t="s">
        <v>148</v>
      </c>
      <c r="BP150" s="188">
        <v>0</v>
      </c>
      <c r="BQ150" s="67" t="s">
        <v>153</v>
      </c>
      <c r="BR150" s="188">
        <v>8</v>
      </c>
      <c r="BS150" s="67" t="s">
        <v>152</v>
      </c>
      <c r="BT150" s="188">
        <v>5</v>
      </c>
      <c r="BU150" s="67" t="s">
        <v>153</v>
      </c>
      <c r="BV150" s="188">
        <v>8</v>
      </c>
      <c r="BW150" s="201">
        <f>SUM($BP150,$BR150,$BT150,$BV150)</f>
        <v>21</v>
      </c>
      <c r="BX150" s="39">
        <v>4</v>
      </c>
      <c r="BY150" s="40">
        <v>4</v>
      </c>
      <c r="BZ150" s="40">
        <v>2</v>
      </c>
      <c r="CA150" s="40">
        <v>2</v>
      </c>
      <c r="CB150" s="40">
        <v>1</v>
      </c>
      <c r="CC150" s="40">
        <v>2</v>
      </c>
      <c r="CD150" s="40">
        <v>3</v>
      </c>
      <c r="CE150" s="40">
        <v>3</v>
      </c>
      <c r="CF150" s="40">
        <v>5</v>
      </c>
      <c r="CG150" s="40">
        <v>3</v>
      </c>
      <c r="CH150" s="40">
        <v>1</v>
      </c>
      <c r="CI150" s="40" t="s">
        <v>147</v>
      </c>
      <c r="CJ150" s="40">
        <v>0</v>
      </c>
      <c r="CK150" s="40" t="s">
        <v>147</v>
      </c>
      <c r="CL150" s="40">
        <v>0</v>
      </c>
      <c r="CM150" s="40" t="s">
        <v>144</v>
      </c>
      <c r="CN150" s="40">
        <v>2</v>
      </c>
      <c r="CO150" s="40" t="s">
        <v>172</v>
      </c>
      <c r="CP150" s="40">
        <v>2</v>
      </c>
      <c r="CQ150" s="40" t="s">
        <v>146</v>
      </c>
      <c r="CR150" s="40">
        <v>10</v>
      </c>
      <c r="CS150" s="40" t="s">
        <v>166</v>
      </c>
      <c r="CT150" s="45">
        <v>2</v>
      </c>
      <c r="CU150" s="48">
        <f>SUM(CJ150,CL150,CN150,CP150,CR150,CT150)</f>
        <v>16</v>
      </c>
      <c r="CV150" s="41" t="s">
        <v>427</v>
      </c>
    </row>
    <row r="151" spans="1:100" s="77" customFormat="1" ht="24.95" customHeight="1">
      <c r="A151" s="522" t="s">
        <v>134</v>
      </c>
      <c r="B151" s="289" t="s">
        <v>134</v>
      </c>
      <c r="C151" s="530" t="s">
        <v>134</v>
      </c>
      <c r="D151" s="300" t="s">
        <v>134</v>
      </c>
      <c r="E151" s="533"/>
      <c r="F151" s="537"/>
      <c r="G151" s="42" t="s">
        <v>559</v>
      </c>
      <c r="H151" s="43" t="s">
        <v>560</v>
      </c>
      <c r="I151" s="44" t="s">
        <v>184</v>
      </c>
      <c r="J151" s="44"/>
      <c r="K151" s="45" t="s">
        <v>139</v>
      </c>
      <c r="L151" s="161"/>
      <c r="M151" s="166">
        <f>SUM(AF151+BN151)</f>
        <v>53</v>
      </c>
      <c r="N151" s="167">
        <f>BW151</f>
        <v>40</v>
      </c>
      <c r="O151" s="167">
        <f>CU151</f>
        <v>12</v>
      </c>
      <c r="P151" s="183" t="s">
        <v>147</v>
      </c>
      <c r="Q151" s="181">
        <v>1</v>
      </c>
      <c r="R151" s="181" t="s">
        <v>141</v>
      </c>
      <c r="S151" s="181">
        <v>0</v>
      </c>
      <c r="T151" s="181" t="s">
        <v>142</v>
      </c>
      <c r="U151" s="181">
        <v>2</v>
      </c>
      <c r="V151" s="181" t="s">
        <v>145</v>
      </c>
      <c r="W151" s="181">
        <v>7</v>
      </c>
      <c r="X151" s="181" t="s">
        <v>150</v>
      </c>
      <c r="Y151" s="181">
        <v>10</v>
      </c>
      <c r="Z151" s="181" t="s">
        <v>146</v>
      </c>
      <c r="AA151" s="181">
        <v>10</v>
      </c>
      <c r="AB151" s="181" t="s">
        <v>145</v>
      </c>
      <c r="AC151" s="181">
        <v>7</v>
      </c>
      <c r="AD151" s="181" t="s">
        <v>150</v>
      </c>
      <c r="AE151" s="181">
        <v>8</v>
      </c>
      <c r="AF151" s="211">
        <f>SUM(Q151,S151,U151,W151,Y151,AA151,AC151,AE151)</f>
        <v>45</v>
      </c>
      <c r="AG151" s="40" t="s">
        <v>147</v>
      </c>
      <c r="AH151" s="40" t="s">
        <v>147</v>
      </c>
      <c r="AI151" s="40">
        <v>1</v>
      </c>
      <c r="AJ151" s="36" t="s">
        <v>148</v>
      </c>
      <c r="AK151" s="36" t="s">
        <v>148</v>
      </c>
      <c r="AL151" s="36">
        <v>5</v>
      </c>
      <c r="AM151" s="40" t="s">
        <v>147</v>
      </c>
      <c r="AN151" s="40" t="s">
        <v>147</v>
      </c>
      <c r="AO151" s="46">
        <v>1</v>
      </c>
      <c r="AP151" s="40" t="s">
        <v>147</v>
      </c>
      <c r="AQ151" s="40" t="s">
        <v>147</v>
      </c>
      <c r="AR151" s="46">
        <v>1</v>
      </c>
      <c r="AS151" s="40" t="s">
        <v>147</v>
      </c>
      <c r="AT151" s="40" t="s">
        <v>147</v>
      </c>
      <c r="AU151" s="46">
        <v>1</v>
      </c>
      <c r="AV151" s="40" t="s">
        <v>147</v>
      </c>
      <c r="AW151" s="40" t="s">
        <v>147</v>
      </c>
      <c r="AX151" s="46">
        <v>1</v>
      </c>
      <c r="AY151" s="40" t="s">
        <v>150</v>
      </c>
      <c r="AZ151" s="40" t="s">
        <v>150</v>
      </c>
      <c r="BA151" s="46">
        <v>8</v>
      </c>
      <c r="BB151" s="40" t="s">
        <v>147</v>
      </c>
      <c r="BC151" s="40" t="s">
        <v>147</v>
      </c>
      <c r="BD151" s="46">
        <v>1</v>
      </c>
      <c r="BE151" s="40" t="s">
        <v>147</v>
      </c>
      <c r="BF151" s="40" t="s">
        <v>147</v>
      </c>
      <c r="BG151" s="46">
        <v>1</v>
      </c>
      <c r="BH151" s="40" t="s">
        <v>147</v>
      </c>
      <c r="BI151" s="40" t="s">
        <v>147</v>
      </c>
      <c r="BJ151" s="40">
        <v>1</v>
      </c>
      <c r="BK151" s="40" t="s">
        <v>140</v>
      </c>
      <c r="BL151" s="40" t="s">
        <v>147</v>
      </c>
      <c r="BM151" s="45">
        <v>1</v>
      </c>
      <c r="BN151" s="48">
        <f>MAX($BM151,$BJ151,$BG151,$BD151,$BA151,$AX151,$AU151,$AR151,$AO151,$AL151,$AI151)</f>
        <v>8</v>
      </c>
      <c r="BO151" s="68" t="s">
        <v>146</v>
      </c>
      <c r="BP151" s="188">
        <v>10</v>
      </c>
      <c r="BQ151" s="215" t="s">
        <v>146</v>
      </c>
      <c r="BR151" s="188">
        <v>10</v>
      </c>
      <c r="BS151" s="215" t="s">
        <v>146</v>
      </c>
      <c r="BT151" s="188">
        <v>10</v>
      </c>
      <c r="BU151" s="215" t="s">
        <v>146</v>
      </c>
      <c r="BV151" s="188">
        <v>10</v>
      </c>
      <c r="BW151" s="201">
        <f>SUM($BP151,$BR151,$BT151,$BV151)</f>
        <v>40</v>
      </c>
      <c r="BX151" s="39">
        <v>1</v>
      </c>
      <c r="BY151" s="40">
        <v>1</v>
      </c>
      <c r="BZ151" s="40">
        <v>3</v>
      </c>
      <c r="CA151" s="40">
        <v>1</v>
      </c>
      <c r="CB151" s="40">
        <v>1</v>
      </c>
      <c r="CC151" s="40">
        <v>1</v>
      </c>
      <c r="CD151" s="40">
        <v>8</v>
      </c>
      <c r="CE151" s="40">
        <v>8</v>
      </c>
      <c r="CF151" s="40">
        <v>5</v>
      </c>
      <c r="CG151" s="40">
        <v>1</v>
      </c>
      <c r="CH151" s="40">
        <v>1</v>
      </c>
      <c r="CI151" s="40" t="s">
        <v>147</v>
      </c>
      <c r="CJ151" s="40">
        <v>0</v>
      </c>
      <c r="CK151" s="40" t="s">
        <v>147</v>
      </c>
      <c r="CL151" s="40">
        <v>0</v>
      </c>
      <c r="CM151" s="40" t="s">
        <v>147</v>
      </c>
      <c r="CN151" s="40">
        <v>0</v>
      </c>
      <c r="CO151" s="40" t="s">
        <v>145</v>
      </c>
      <c r="CP151" s="40">
        <v>0</v>
      </c>
      <c r="CQ151" s="40" t="s">
        <v>146</v>
      </c>
      <c r="CR151" s="40">
        <v>10</v>
      </c>
      <c r="CS151" s="40" t="s">
        <v>147</v>
      </c>
      <c r="CT151" s="45">
        <v>2</v>
      </c>
      <c r="CU151" s="48">
        <f>SUM(CJ151,CL151,CN151,CP151,CR151,CT151)</f>
        <v>12</v>
      </c>
      <c r="CV151" s="49"/>
    </row>
    <row r="152" spans="1:100" s="75" customFormat="1" ht="24.95" customHeight="1">
      <c r="A152" s="511"/>
      <c r="B152" s="512"/>
      <c r="C152" s="511"/>
      <c r="D152" s="526"/>
      <c r="E152" s="535"/>
      <c r="F152" s="537"/>
      <c r="G152" s="53" t="s">
        <v>561</v>
      </c>
      <c r="H152" s="43" t="s">
        <v>562</v>
      </c>
      <c r="I152" s="33" t="s">
        <v>209</v>
      </c>
      <c r="J152" s="33"/>
      <c r="K152" s="34" t="s">
        <v>139</v>
      </c>
      <c r="L152" s="163"/>
      <c r="M152" s="166">
        <f>SUM(AF152+BN152)</f>
        <v>22</v>
      </c>
      <c r="N152" s="167">
        <f>BW152</f>
        <v>24</v>
      </c>
      <c r="O152" s="167">
        <f>CU152</f>
        <v>10</v>
      </c>
      <c r="P152" s="183" t="s">
        <v>140</v>
      </c>
      <c r="Q152" s="181">
        <v>0</v>
      </c>
      <c r="R152" s="181" t="s">
        <v>141</v>
      </c>
      <c r="S152" s="181">
        <v>0</v>
      </c>
      <c r="T152" s="181" t="s">
        <v>142</v>
      </c>
      <c r="U152" s="181">
        <v>2</v>
      </c>
      <c r="V152" s="181" t="s">
        <v>140</v>
      </c>
      <c r="W152" s="181">
        <v>4</v>
      </c>
      <c r="X152" s="181" t="s">
        <v>142</v>
      </c>
      <c r="Y152" s="181">
        <v>2</v>
      </c>
      <c r="Z152" s="181" t="s">
        <v>148</v>
      </c>
      <c r="AA152" s="181">
        <v>7</v>
      </c>
      <c r="AB152" s="181" t="s">
        <v>142</v>
      </c>
      <c r="AC152" s="181">
        <v>2</v>
      </c>
      <c r="AD152" s="181" t="s">
        <v>147</v>
      </c>
      <c r="AE152" s="181">
        <v>0</v>
      </c>
      <c r="AF152" s="211">
        <f>SUM(Q152,S152,U152,W152,Y152,AA152,AC152,AE152)</f>
        <v>17</v>
      </c>
      <c r="AG152" s="37" t="s">
        <v>145</v>
      </c>
      <c r="AH152" s="37" t="s">
        <v>145</v>
      </c>
      <c r="AI152" s="40">
        <v>3</v>
      </c>
      <c r="AJ152" s="36" t="s">
        <v>148</v>
      </c>
      <c r="AK152" s="36" t="s">
        <v>148</v>
      </c>
      <c r="AL152" s="36">
        <v>5</v>
      </c>
      <c r="AM152" s="37" t="s">
        <v>145</v>
      </c>
      <c r="AN152" s="37" t="s">
        <v>145</v>
      </c>
      <c r="AO152" s="46">
        <v>3</v>
      </c>
      <c r="AP152" s="37" t="s">
        <v>145</v>
      </c>
      <c r="AQ152" s="37" t="s">
        <v>145</v>
      </c>
      <c r="AR152" s="46">
        <v>3</v>
      </c>
      <c r="AS152" s="36" t="s">
        <v>148</v>
      </c>
      <c r="AT152" s="36" t="s">
        <v>148</v>
      </c>
      <c r="AU152" s="36">
        <v>5</v>
      </c>
      <c r="AV152" s="37" t="s">
        <v>147</v>
      </c>
      <c r="AW152" s="40" t="s">
        <v>147</v>
      </c>
      <c r="AX152" s="46">
        <v>1</v>
      </c>
      <c r="AY152" s="37" t="s">
        <v>145</v>
      </c>
      <c r="AZ152" s="37" t="s">
        <v>145</v>
      </c>
      <c r="BA152" s="46">
        <v>3</v>
      </c>
      <c r="BB152" s="37" t="s">
        <v>145</v>
      </c>
      <c r="BC152" s="37" t="s">
        <v>145</v>
      </c>
      <c r="BD152" s="46">
        <v>3</v>
      </c>
      <c r="BE152" s="37" t="s">
        <v>145</v>
      </c>
      <c r="BF152" s="37" t="s">
        <v>148</v>
      </c>
      <c r="BG152" s="46">
        <v>4</v>
      </c>
      <c r="BH152" s="37" t="s">
        <v>147</v>
      </c>
      <c r="BI152" s="37" t="s">
        <v>147</v>
      </c>
      <c r="BJ152" s="40">
        <v>1</v>
      </c>
      <c r="BK152" s="37" t="s">
        <v>140</v>
      </c>
      <c r="BL152" s="37" t="s">
        <v>140</v>
      </c>
      <c r="BM152" s="45">
        <v>0</v>
      </c>
      <c r="BN152" s="48">
        <f>MAX($BM152,$BJ152,$BG152,$BD152,$BA152,$AX152,$AU152,$AR152,$AO152,$AL152,$AI152)</f>
        <v>5</v>
      </c>
      <c r="BO152" s="64" t="s">
        <v>148</v>
      </c>
      <c r="BP152" s="188">
        <v>0</v>
      </c>
      <c r="BQ152" s="67" t="s">
        <v>146</v>
      </c>
      <c r="BR152" s="188">
        <v>10</v>
      </c>
      <c r="BS152" s="67" t="s">
        <v>148</v>
      </c>
      <c r="BT152" s="188">
        <v>4</v>
      </c>
      <c r="BU152" s="67" t="s">
        <v>146</v>
      </c>
      <c r="BV152" s="188">
        <v>10</v>
      </c>
      <c r="BW152" s="201">
        <f>SUM($BP152,$BR152,$BT152,$BV152)</f>
        <v>24</v>
      </c>
      <c r="BX152" s="39">
        <v>1</v>
      </c>
      <c r="BY152" s="40">
        <v>1</v>
      </c>
      <c r="BZ152" s="40">
        <v>1</v>
      </c>
      <c r="CA152" s="40">
        <v>1</v>
      </c>
      <c r="CB152" s="40">
        <v>1</v>
      </c>
      <c r="CC152" s="40">
        <v>1</v>
      </c>
      <c r="CD152" s="40">
        <v>1</v>
      </c>
      <c r="CE152" s="40">
        <v>1</v>
      </c>
      <c r="CF152" s="40">
        <v>1</v>
      </c>
      <c r="CG152" s="40">
        <v>1</v>
      </c>
      <c r="CH152" s="40">
        <v>1</v>
      </c>
      <c r="CI152" s="40" t="s">
        <v>147</v>
      </c>
      <c r="CJ152" s="40">
        <v>0</v>
      </c>
      <c r="CK152" s="40" t="s">
        <v>147</v>
      </c>
      <c r="CL152" s="40">
        <v>0</v>
      </c>
      <c r="CM152" s="40" t="s">
        <v>147</v>
      </c>
      <c r="CN152" s="40">
        <v>0</v>
      </c>
      <c r="CO152" s="40" t="s">
        <v>145</v>
      </c>
      <c r="CP152" s="40">
        <v>0</v>
      </c>
      <c r="CQ152" s="40" t="s">
        <v>146</v>
      </c>
      <c r="CR152" s="40">
        <v>10</v>
      </c>
      <c r="CS152" s="40" t="s">
        <v>140</v>
      </c>
      <c r="CT152" s="45">
        <v>0</v>
      </c>
      <c r="CU152" s="48">
        <f>SUM(CJ152,CL152,CN152,CP152,CR152,CT152)</f>
        <v>10</v>
      </c>
      <c r="CV152" s="41" t="s">
        <v>563</v>
      </c>
    </row>
    <row r="153" spans="1:100" s="77" customFormat="1" ht="24.95" customHeight="1">
      <c r="A153" s="522" t="s">
        <v>134</v>
      </c>
      <c r="B153" s="289" t="s">
        <v>134</v>
      </c>
      <c r="C153" s="530" t="s">
        <v>134</v>
      </c>
      <c r="D153" s="300" t="s">
        <v>134</v>
      </c>
      <c r="E153" s="533"/>
      <c r="F153" s="537"/>
      <c r="G153" s="42" t="s">
        <v>564</v>
      </c>
      <c r="H153" s="43" t="s">
        <v>565</v>
      </c>
      <c r="I153" s="44" t="s">
        <v>184</v>
      </c>
      <c r="J153" s="44"/>
      <c r="K153" s="45" t="s">
        <v>139</v>
      </c>
      <c r="L153" s="163"/>
      <c r="M153" s="166">
        <f>SUM(AF153+BN153)</f>
        <v>43</v>
      </c>
      <c r="N153" s="167">
        <f>BW153</f>
        <v>31</v>
      </c>
      <c r="O153" s="167">
        <f>CU153</f>
        <v>15</v>
      </c>
      <c r="P153" s="183" t="s">
        <v>140</v>
      </c>
      <c r="Q153" s="181">
        <v>0</v>
      </c>
      <c r="R153" s="181" t="s">
        <v>141</v>
      </c>
      <c r="S153" s="181">
        <v>0</v>
      </c>
      <c r="T153" s="181" t="s">
        <v>142</v>
      </c>
      <c r="U153" s="181">
        <v>2</v>
      </c>
      <c r="V153" s="181" t="s">
        <v>145</v>
      </c>
      <c r="W153" s="181">
        <v>7</v>
      </c>
      <c r="X153" s="181" t="s">
        <v>147</v>
      </c>
      <c r="Y153" s="181">
        <v>8</v>
      </c>
      <c r="Z153" s="181" t="s">
        <v>146</v>
      </c>
      <c r="AA153" s="181">
        <v>10</v>
      </c>
      <c r="AB153" s="181" t="s">
        <v>142</v>
      </c>
      <c r="AC153" s="181">
        <v>2</v>
      </c>
      <c r="AD153" s="181" t="s">
        <v>148</v>
      </c>
      <c r="AE153" s="181">
        <v>6</v>
      </c>
      <c r="AF153" s="211">
        <f>SUM(Q153,S153,U153,W153,Y153,AA153,AC153,AE153)</f>
        <v>35</v>
      </c>
      <c r="AG153" s="36" t="s">
        <v>148</v>
      </c>
      <c r="AH153" s="36" t="s">
        <v>148</v>
      </c>
      <c r="AI153" s="36">
        <v>5</v>
      </c>
      <c r="AJ153" s="36" t="s">
        <v>148</v>
      </c>
      <c r="AK153" s="36" t="s">
        <v>148</v>
      </c>
      <c r="AL153" s="36">
        <v>5</v>
      </c>
      <c r="AM153" s="36" t="s">
        <v>148</v>
      </c>
      <c r="AN153" s="36" t="s">
        <v>148</v>
      </c>
      <c r="AO153" s="36">
        <v>5</v>
      </c>
      <c r="AP153" s="40" t="s">
        <v>145</v>
      </c>
      <c r="AQ153" s="40" t="s">
        <v>145</v>
      </c>
      <c r="AR153" s="46">
        <v>3</v>
      </c>
      <c r="AS153" s="36" t="s">
        <v>148</v>
      </c>
      <c r="AT153" s="36" t="s">
        <v>148</v>
      </c>
      <c r="AU153" s="36">
        <v>5</v>
      </c>
      <c r="AV153" s="40" t="s">
        <v>147</v>
      </c>
      <c r="AW153" s="40" t="s">
        <v>147</v>
      </c>
      <c r="AX153" s="46">
        <v>1</v>
      </c>
      <c r="AY153" s="40" t="s">
        <v>150</v>
      </c>
      <c r="AZ153" s="40" t="s">
        <v>150</v>
      </c>
      <c r="BA153" s="46">
        <v>8</v>
      </c>
      <c r="BB153" s="40" t="s">
        <v>147</v>
      </c>
      <c r="BC153" s="40" t="s">
        <v>147</v>
      </c>
      <c r="BD153" s="46">
        <v>1</v>
      </c>
      <c r="BE153" s="36" t="s">
        <v>148</v>
      </c>
      <c r="BF153" s="36" t="s">
        <v>148</v>
      </c>
      <c r="BG153" s="36">
        <v>5</v>
      </c>
      <c r="BH153" s="40" t="s">
        <v>147</v>
      </c>
      <c r="BI153" s="40" t="s">
        <v>147</v>
      </c>
      <c r="BJ153" s="40">
        <v>1</v>
      </c>
      <c r="BK153" s="40" t="s">
        <v>147</v>
      </c>
      <c r="BL153" s="40" t="s">
        <v>147</v>
      </c>
      <c r="BM153" s="45">
        <v>1</v>
      </c>
      <c r="BN153" s="48">
        <f>MAX($BM153,$BJ153,$BG153,$BD153,$BA153,$AX153,$AU153,$AR153,$AO153,$AL153,$AI153)</f>
        <v>8</v>
      </c>
      <c r="BO153" s="68" t="s">
        <v>150</v>
      </c>
      <c r="BP153" s="188">
        <v>5</v>
      </c>
      <c r="BQ153" s="215" t="s">
        <v>146</v>
      </c>
      <c r="BR153" s="188">
        <v>10</v>
      </c>
      <c r="BS153" s="215" t="s">
        <v>150</v>
      </c>
      <c r="BT153" s="188">
        <v>6</v>
      </c>
      <c r="BU153" s="215" t="s">
        <v>146</v>
      </c>
      <c r="BV153" s="188">
        <v>10</v>
      </c>
      <c r="BW153" s="201">
        <f>SUM($BP153,$BR153,$BT153,$BV153)</f>
        <v>31</v>
      </c>
      <c r="BX153" s="39">
        <v>3</v>
      </c>
      <c r="BY153" s="40">
        <v>5</v>
      </c>
      <c r="BZ153" s="40">
        <v>5</v>
      </c>
      <c r="CA153" s="40">
        <v>1</v>
      </c>
      <c r="CB153" s="40">
        <v>5</v>
      </c>
      <c r="CC153" s="40">
        <v>1</v>
      </c>
      <c r="CD153" s="40">
        <v>5</v>
      </c>
      <c r="CE153" s="40">
        <v>1</v>
      </c>
      <c r="CF153" s="40">
        <v>1</v>
      </c>
      <c r="CG153" s="40">
        <v>1</v>
      </c>
      <c r="CH153" s="40">
        <v>1</v>
      </c>
      <c r="CI153" s="40" t="s">
        <v>147</v>
      </c>
      <c r="CJ153" s="40">
        <v>0</v>
      </c>
      <c r="CK153" s="40" t="s">
        <v>147</v>
      </c>
      <c r="CL153" s="40">
        <v>0</v>
      </c>
      <c r="CM153" s="40" t="s">
        <v>147</v>
      </c>
      <c r="CN153" s="40">
        <v>0</v>
      </c>
      <c r="CO153" s="40" t="s">
        <v>148</v>
      </c>
      <c r="CP153" s="40">
        <v>3</v>
      </c>
      <c r="CQ153" s="40" t="s">
        <v>146</v>
      </c>
      <c r="CR153" s="40">
        <v>10</v>
      </c>
      <c r="CS153" s="40" t="s">
        <v>147</v>
      </c>
      <c r="CT153" s="45">
        <v>2</v>
      </c>
      <c r="CU153" s="48">
        <f>SUM(CJ153,CL153,CN153,CP153,CR153,CT153)</f>
        <v>15</v>
      </c>
      <c r="CV153" s="49"/>
    </row>
    <row r="154" spans="1:100" s="75" customFormat="1" ht="24.95" customHeight="1">
      <c r="A154" s="511"/>
      <c r="B154" s="512"/>
      <c r="C154" s="530" t="s">
        <v>134</v>
      </c>
      <c r="D154" s="300" t="s">
        <v>134</v>
      </c>
      <c r="E154" s="533"/>
      <c r="F154" s="537"/>
      <c r="G154" s="53" t="s">
        <v>566</v>
      </c>
      <c r="H154" s="43" t="s">
        <v>567</v>
      </c>
      <c r="I154" s="33" t="s">
        <v>181</v>
      </c>
      <c r="J154" s="33"/>
      <c r="K154" s="34" t="s">
        <v>139</v>
      </c>
      <c r="L154" s="161"/>
      <c r="M154" s="166">
        <f>SUM(AF154+BN154)</f>
        <v>40</v>
      </c>
      <c r="N154" s="167">
        <f>BW154</f>
        <v>31</v>
      </c>
      <c r="O154" s="167">
        <f>CU154</f>
        <v>10</v>
      </c>
      <c r="P154" s="184" t="s">
        <v>140</v>
      </c>
      <c r="Q154" s="61">
        <v>0</v>
      </c>
      <c r="R154" s="181" t="s">
        <v>140</v>
      </c>
      <c r="S154" s="181">
        <v>6</v>
      </c>
      <c r="T154" s="181" t="s">
        <v>148</v>
      </c>
      <c r="U154" s="181">
        <v>8</v>
      </c>
      <c r="V154" s="181" t="s">
        <v>145</v>
      </c>
      <c r="W154" s="181">
        <v>7</v>
      </c>
      <c r="X154" s="179" t="s">
        <v>189</v>
      </c>
      <c r="Y154" s="179">
        <v>4</v>
      </c>
      <c r="Z154" s="181" t="s">
        <v>146</v>
      </c>
      <c r="AA154" s="181">
        <v>10</v>
      </c>
      <c r="AB154" s="181" t="s">
        <v>142</v>
      </c>
      <c r="AC154" s="181">
        <v>2</v>
      </c>
      <c r="AD154" s="181" t="s">
        <v>147</v>
      </c>
      <c r="AE154" s="181">
        <v>0</v>
      </c>
      <c r="AF154" s="211">
        <f>SUM(Q154,S154,U154,W154,Y154,AA154,AC154,AE154)</f>
        <v>37</v>
      </c>
      <c r="AG154" s="37" t="s">
        <v>145</v>
      </c>
      <c r="AH154" s="37" t="s">
        <v>145</v>
      </c>
      <c r="AI154" s="40">
        <v>3</v>
      </c>
      <c r="AJ154" s="37" t="s">
        <v>145</v>
      </c>
      <c r="AK154" s="37" t="s">
        <v>145</v>
      </c>
      <c r="AL154" s="40">
        <v>3</v>
      </c>
      <c r="AM154" s="37" t="s">
        <v>145</v>
      </c>
      <c r="AN154" s="37" t="s">
        <v>145</v>
      </c>
      <c r="AO154" s="46">
        <v>3</v>
      </c>
      <c r="AP154" s="37" t="s">
        <v>145</v>
      </c>
      <c r="AQ154" s="37" t="s">
        <v>145</v>
      </c>
      <c r="AR154" s="46">
        <v>3</v>
      </c>
      <c r="AS154" s="37" t="s">
        <v>145</v>
      </c>
      <c r="AT154" s="37" t="s">
        <v>145</v>
      </c>
      <c r="AU154" s="46">
        <v>3</v>
      </c>
      <c r="AV154" s="37" t="s">
        <v>147</v>
      </c>
      <c r="AW154" s="40" t="s">
        <v>147</v>
      </c>
      <c r="AX154" s="46">
        <v>1</v>
      </c>
      <c r="AY154" s="37" t="s">
        <v>145</v>
      </c>
      <c r="AZ154" s="37" t="s">
        <v>145</v>
      </c>
      <c r="BA154" s="46">
        <v>3</v>
      </c>
      <c r="BB154" s="37" t="s">
        <v>140</v>
      </c>
      <c r="BC154" s="37" t="s">
        <v>140</v>
      </c>
      <c r="BD154" s="46">
        <v>0</v>
      </c>
      <c r="BE154" s="37" t="s">
        <v>145</v>
      </c>
      <c r="BF154" s="37" t="s">
        <v>145</v>
      </c>
      <c r="BG154" s="46">
        <v>3</v>
      </c>
      <c r="BH154" s="37" t="s">
        <v>147</v>
      </c>
      <c r="BI154" s="37" t="s">
        <v>147</v>
      </c>
      <c r="BJ154" s="40">
        <v>1</v>
      </c>
      <c r="BK154" s="37" t="s">
        <v>140</v>
      </c>
      <c r="BL154" s="37" t="s">
        <v>140</v>
      </c>
      <c r="BM154" s="45">
        <v>0</v>
      </c>
      <c r="BN154" s="48">
        <f>MAX($BM154,$BJ154,$BG154,$BD154,$BA154,$AX154,$AU154,$AR154,$AO154,$AL154,$AI154)</f>
        <v>3</v>
      </c>
      <c r="BO154" s="64" t="s">
        <v>150</v>
      </c>
      <c r="BP154" s="188">
        <v>5</v>
      </c>
      <c r="BQ154" s="67" t="s">
        <v>146</v>
      </c>
      <c r="BR154" s="188">
        <v>10</v>
      </c>
      <c r="BS154" s="67" t="s">
        <v>150</v>
      </c>
      <c r="BT154" s="188">
        <v>6</v>
      </c>
      <c r="BU154" s="67" t="s">
        <v>146</v>
      </c>
      <c r="BV154" s="188">
        <v>10</v>
      </c>
      <c r="BW154" s="201">
        <f>SUM($BP154,$BR154,$BT154,$BV154)</f>
        <v>31</v>
      </c>
      <c r="BX154" s="39">
        <v>1</v>
      </c>
      <c r="BY154" s="40">
        <v>1</v>
      </c>
      <c r="BZ154" s="40">
        <v>1</v>
      </c>
      <c r="CA154" s="40">
        <v>1</v>
      </c>
      <c r="CB154" s="40">
        <v>1</v>
      </c>
      <c r="CC154" s="40">
        <v>1</v>
      </c>
      <c r="CD154" s="40">
        <v>1</v>
      </c>
      <c r="CE154" s="40">
        <v>1</v>
      </c>
      <c r="CF154" s="40">
        <v>1</v>
      </c>
      <c r="CG154" s="40">
        <v>1</v>
      </c>
      <c r="CH154" s="40">
        <v>1</v>
      </c>
      <c r="CI154" s="40" t="s">
        <v>147</v>
      </c>
      <c r="CJ154" s="40">
        <v>0</v>
      </c>
      <c r="CK154" s="40" t="s">
        <v>147</v>
      </c>
      <c r="CL154" s="40">
        <v>0</v>
      </c>
      <c r="CM154" s="40" t="s">
        <v>147</v>
      </c>
      <c r="CN154" s="40">
        <v>0</v>
      </c>
      <c r="CO154" s="40" t="s">
        <v>145</v>
      </c>
      <c r="CP154" s="40">
        <v>0</v>
      </c>
      <c r="CQ154" s="40" t="s">
        <v>146</v>
      </c>
      <c r="CR154" s="40">
        <v>10</v>
      </c>
      <c r="CS154" s="40" t="s">
        <v>140</v>
      </c>
      <c r="CT154" s="45">
        <v>0</v>
      </c>
      <c r="CU154" s="48">
        <f>SUM(CJ154,CL154,CN154,CP154,CR154,CT154)</f>
        <v>10</v>
      </c>
      <c r="CV154" s="41" t="s">
        <v>556</v>
      </c>
    </row>
    <row r="155" spans="1:100" s="75" customFormat="1" ht="24.95" customHeight="1">
      <c r="A155" s="520" t="s">
        <v>134</v>
      </c>
      <c r="B155" s="286" t="s">
        <v>134</v>
      </c>
      <c r="C155" s="511"/>
      <c r="D155" s="526"/>
      <c r="E155" s="310" t="s">
        <v>213</v>
      </c>
      <c r="F155" s="537"/>
      <c r="G155" s="53" t="s">
        <v>568</v>
      </c>
      <c r="H155" s="43" t="s">
        <v>569</v>
      </c>
      <c r="I155" s="33" t="s">
        <v>206</v>
      </c>
      <c r="J155" s="33"/>
      <c r="K155" s="34" t="s">
        <v>139</v>
      </c>
      <c r="L155" s="161" t="s">
        <v>134</v>
      </c>
      <c r="M155" s="166">
        <f>SUM(AF155+BN155)</f>
        <v>45</v>
      </c>
      <c r="N155" s="313">
        <f>BW155</f>
        <v>18</v>
      </c>
      <c r="O155" s="167">
        <f>CU155</f>
        <v>22</v>
      </c>
      <c r="P155" s="183" t="s">
        <v>140</v>
      </c>
      <c r="Q155" s="181">
        <v>0</v>
      </c>
      <c r="R155" s="181" t="s">
        <v>545</v>
      </c>
      <c r="S155" s="181">
        <v>3</v>
      </c>
      <c r="T155" s="61" t="s">
        <v>166</v>
      </c>
      <c r="U155" s="61">
        <v>6</v>
      </c>
      <c r="V155" s="61" t="s">
        <v>173</v>
      </c>
      <c r="W155" s="61">
        <v>6</v>
      </c>
      <c r="X155" s="181" t="s">
        <v>162</v>
      </c>
      <c r="Y155" s="181">
        <v>5</v>
      </c>
      <c r="Z155" s="181" t="s">
        <v>146</v>
      </c>
      <c r="AA155" s="181">
        <v>10</v>
      </c>
      <c r="AB155" s="181" t="s">
        <v>161</v>
      </c>
      <c r="AC155" s="181">
        <v>5</v>
      </c>
      <c r="AD155" s="181" t="s">
        <v>165</v>
      </c>
      <c r="AE155" s="181">
        <v>3</v>
      </c>
      <c r="AF155" s="211">
        <f>SUM(Q155,S155,U155,W155,Y155,AA155,AC155,AE155)</f>
        <v>38</v>
      </c>
      <c r="AG155" s="37" t="s">
        <v>163</v>
      </c>
      <c r="AH155" s="37" t="s">
        <v>149</v>
      </c>
      <c r="AI155" s="46">
        <v>7</v>
      </c>
      <c r="AJ155" s="37" t="s">
        <v>151</v>
      </c>
      <c r="AK155" s="37" t="s">
        <v>151</v>
      </c>
      <c r="AL155" s="46">
        <v>5</v>
      </c>
      <c r="AM155" s="37" t="s">
        <v>144</v>
      </c>
      <c r="AN155" s="37" t="s">
        <v>148</v>
      </c>
      <c r="AO155" s="46">
        <v>4</v>
      </c>
      <c r="AP155" s="37" t="s">
        <v>149</v>
      </c>
      <c r="AQ155" s="37" t="s">
        <v>145</v>
      </c>
      <c r="AR155" s="46">
        <v>5</v>
      </c>
      <c r="AS155" s="37" t="s">
        <v>175</v>
      </c>
      <c r="AT155" s="37" t="s">
        <v>173</v>
      </c>
      <c r="AU155" s="46">
        <v>4</v>
      </c>
      <c r="AV155" s="37" t="s">
        <v>173</v>
      </c>
      <c r="AW155" s="40" t="s">
        <v>166</v>
      </c>
      <c r="AX155" s="46">
        <v>3</v>
      </c>
      <c r="AY155" s="37" t="s">
        <v>143</v>
      </c>
      <c r="AZ155" s="37" t="s">
        <v>143</v>
      </c>
      <c r="BA155" s="46">
        <v>7</v>
      </c>
      <c r="BB155" s="37" t="s">
        <v>175</v>
      </c>
      <c r="BC155" s="37" t="s">
        <v>175</v>
      </c>
      <c r="BD155" s="46">
        <v>4</v>
      </c>
      <c r="BE155" s="37" t="s">
        <v>152</v>
      </c>
      <c r="BF155" s="37" t="s">
        <v>149</v>
      </c>
      <c r="BG155" s="46">
        <v>7</v>
      </c>
      <c r="BH155" s="37" t="s">
        <v>164</v>
      </c>
      <c r="BI155" s="37" t="s">
        <v>165</v>
      </c>
      <c r="BJ155" s="40">
        <v>5</v>
      </c>
      <c r="BK155" s="37" t="s">
        <v>161</v>
      </c>
      <c r="BL155" s="37" t="s">
        <v>161</v>
      </c>
      <c r="BM155" s="52">
        <v>1</v>
      </c>
      <c r="BN155" s="48">
        <f>MAX($BM155,$BJ155,$BG155,$BD155,$BA155,$AX155,$AU155,$AR155,$AO155,$AL155,$AI155)</f>
        <v>7</v>
      </c>
      <c r="BO155" s="64" t="s">
        <v>148</v>
      </c>
      <c r="BP155" s="188">
        <v>0</v>
      </c>
      <c r="BQ155" s="67" t="s">
        <v>150</v>
      </c>
      <c r="BR155" s="188">
        <v>6</v>
      </c>
      <c r="BS155" s="218" t="s">
        <v>150</v>
      </c>
      <c r="BT155" s="74">
        <v>6</v>
      </c>
      <c r="BU155" s="218" t="s">
        <v>150</v>
      </c>
      <c r="BV155" s="74">
        <v>6</v>
      </c>
      <c r="BW155" s="201">
        <f>SUM($BP155,$BR155,$BT155,$BV155)</f>
        <v>18</v>
      </c>
      <c r="BX155" s="39">
        <v>7</v>
      </c>
      <c r="BY155" s="40">
        <v>5</v>
      </c>
      <c r="BZ155" s="40">
        <v>3</v>
      </c>
      <c r="CA155" s="40">
        <v>3</v>
      </c>
      <c r="CB155" s="40">
        <v>5</v>
      </c>
      <c r="CC155" s="40">
        <v>2</v>
      </c>
      <c r="CD155" s="40">
        <v>7</v>
      </c>
      <c r="CE155" s="40">
        <v>7</v>
      </c>
      <c r="CF155" s="40">
        <v>5</v>
      </c>
      <c r="CG155" s="40">
        <v>4</v>
      </c>
      <c r="CH155" s="40">
        <v>1</v>
      </c>
      <c r="CI155" s="40" t="s">
        <v>147</v>
      </c>
      <c r="CJ155" s="40">
        <v>0</v>
      </c>
      <c r="CK155" s="40" t="s">
        <v>147</v>
      </c>
      <c r="CL155" s="40">
        <v>0</v>
      </c>
      <c r="CM155" s="40" t="s">
        <v>148</v>
      </c>
      <c r="CN155" s="40">
        <v>5</v>
      </c>
      <c r="CO155" s="40" t="s">
        <v>148</v>
      </c>
      <c r="CP155" s="40">
        <v>3</v>
      </c>
      <c r="CQ155" s="40" t="s">
        <v>146</v>
      </c>
      <c r="CR155" s="40">
        <v>10</v>
      </c>
      <c r="CS155" s="40" t="s">
        <v>145</v>
      </c>
      <c r="CT155" s="45">
        <v>4</v>
      </c>
      <c r="CU155" s="48">
        <f>SUM(CJ155,CL155,CN155,CP155,CR155,CT155)</f>
        <v>22</v>
      </c>
      <c r="CV155" s="41" t="s">
        <v>570</v>
      </c>
    </row>
    <row r="156" spans="1:100" s="75" customFormat="1" ht="24.95" customHeight="1">
      <c r="A156" s="511"/>
      <c r="B156" s="512"/>
      <c r="C156" s="530" t="s">
        <v>134</v>
      </c>
      <c r="D156" s="300" t="s">
        <v>134</v>
      </c>
      <c r="E156" s="533"/>
      <c r="F156" s="537"/>
      <c r="G156" s="53" t="s">
        <v>571</v>
      </c>
      <c r="H156" s="43" t="s">
        <v>572</v>
      </c>
      <c r="I156" s="33" t="s">
        <v>181</v>
      </c>
      <c r="J156" s="33"/>
      <c r="K156" s="34" t="s">
        <v>139</v>
      </c>
      <c r="L156" s="163"/>
      <c r="M156" s="166">
        <f>SUM(AF156+BN156)</f>
        <v>31</v>
      </c>
      <c r="N156" s="167">
        <f>BW156</f>
        <v>31</v>
      </c>
      <c r="O156" s="167">
        <f>CU156</f>
        <v>10</v>
      </c>
      <c r="P156" s="183" t="s">
        <v>140</v>
      </c>
      <c r="Q156" s="181">
        <v>0</v>
      </c>
      <c r="R156" s="61" t="s">
        <v>142</v>
      </c>
      <c r="S156" s="61">
        <v>2</v>
      </c>
      <c r="T156" s="181" t="s">
        <v>140</v>
      </c>
      <c r="U156" s="181">
        <v>4</v>
      </c>
      <c r="V156" s="181" t="s">
        <v>145</v>
      </c>
      <c r="W156" s="181">
        <v>7</v>
      </c>
      <c r="X156" s="61" t="s">
        <v>142</v>
      </c>
      <c r="Y156" s="61">
        <v>2</v>
      </c>
      <c r="Z156" s="181" t="s">
        <v>148</v>
      </c>
      <c r="AA156" s="181">
        <v>7</v>
      </c>
      <c r="AB156" s="181" t="s">
        <v>140</v>
      </c>
      <c r="AC156" s="181">
        <v>4</v>
      </c>
      <c r="AD156" s="181" t="s">
        <v>147</v>
      </c>
      <c r="AE156" s="181">
        <v>0</v>
      </c>
      <c r="AF156" s="211">
        <f>SUM(Q156,S156,U156,W156,Y156,AA156,AC156,AE156)</f>
        <v>26</v>
      </c>
      <c r="AG156" s="36" t="s">
        <v>148</v>
      </c>
      <c r="AH156" s="36" t="s">
        <v>148</v>
      </c>
      <c r="AI156" s="36">
        <v>5</v>
      </c>
      <c r="AJ156" s="36" t="s">
        <v>148</v>
      </c>
      <c r="AK156" s="36" t="s">
        <v>148</v>
      </c>
      <c r="AL156" s="36">
        <v>5</v>
      </c>
      <c r="AM156" s="37" t="s">
        <v>145</v>
      </c>
      <c r="AN156" s="37" t="s">
        <v>145</v>
      </c>
      <c r="AO156" s="46">
        <v>3</v>
      </c>
      <c r="AP156" s="37" t="s">
        <v>145</v>
      </c>
      <c r="AQ156" s="37" t="s">
        <v>145</v>
      </c>
      <c r="AR156" s="46">
        <v>3</v>
      </c>
      <c r="AS156" s="37" t="s">
        <v>145</v>
      </c>
      <c r="AT156" s="37" t="s">
        <v>145</v>
      </c>
      <c r="AU156" s="46">
        <v>3</v>
      </c>
      <c r="AV156" s="37" t="s">
        <v>147</v>
      </c>
      <c r="AW156" s="40" t="s">
        <v>147</v>
      </c>
      <c r="AX156" s="46">
        <v>1</v>
      </c>
      <c r="AY156" s="36" t="s">
        <v>148</v>
      </c>
      <c r="AZ156" s="36" t="s">
        <v>148</v>
      </c>
      <c r="BA156" s="36">
        <v>5</v>
      </c>
      <c r="BB156" s="37" t="s">
        <v>145</v>
      </c>
      <c r="BC156" s="37" t="s">
        <v>145</v>
      </c>
      <c r="BD156" s="46">
        <v>3</v>
      </c>
      <c r="BE156" s="36" t="s">
        <v>148</v>
      </c>
      <c r="BF156" s="36" t="s">
        <v>148</v>
      </c>
      <c r="BG156" s="36">
        <v>5</v>
      </c>
      <c r="BH156" s="37" t="s">
        <v>147</v>
      </c>
      <c r="BI156" s="37" t="s">
        <v>147</v>
      </c>
      <c r="BJ156" s="40">
        <v>1</v>
      </c>
      <c r="BK156" s="37" t="s">
        <v>140</v>
      </c>
      <c r="BL156" s="37" t="s">
        <v>140</v>
      </c>
      <c r="BM156" s="45">
        <v>0</v>
      </c>
      <c r="BN156" s="48">
        <f>MAX($BM156,$BJ156,$BG156,$BD156,$BA156,$AX156,$AU156,$AR156,$AO156,$AL156,$AI156)</f>
        <v>5</v>
      </c>
      <c r="BO156" s="64" t="s">
        <v>150</v>
      </c>
      <c r="BP156" s="188">
        <v>5</v>
      </c>
      <c r="BQ156" s="67" t="s">
        <v>146</v>
      </c>
      <c r="BR156" s="188">
        <v>10</v>
      </c>
      <c r="BS156" s="67" t="s">
        <v>150</v>
      </c>
      <c r="BT156" s="188">
        <v>6</v>
      </c>
      <c r="BU156" s="67" t="s">
        <v>146</v>
      </c>
      <c r="BV156" s="188">
        <v>10</v>
      </c>
      <c r="BW156" s="201">
        <f>SUM($BP156,$BR156,$BT156,$BV156)</f>
        <v>31</v>
      </c>
      <c r="BX156" s="39">
        <v>1</v>
      </c>
      <c r="BY156" s="40">
        <v>1</v>
      </c>
      <c r="BZ156" s="40">
        <v>1</v>
      </c>
      <c r="CA156" s="40">
        <v>1</v>
      </c>
      <c r="CB156" s="40">
        <v>1</v>
      </c>
      <c r="CC156" s="40">
        <v>1</v>
      </c>
      <c r="CD156" s="40">
        <v>1</v>
      </c>
      <c r="CE156" s="40">
        <v>1</v>
      </c>
      <c r="CF156" s="40">
        <v>1</v>
      </c>
      <c r="CG156" s="40">
        <v>1</v>
      </c>
      <c r="CH156" s="40">
        <v>1</v>
      </c>
      <c r="CI156" s="40" t="s">
        <v>147</v>
      </c>
      <c r="CJ156" s="40">
        <v>0</v>
      </c>
      <c r="CK156" s="40" t="s">
        <v>147</v>
      </c>
      <c r="CL156" s="40">
        <v>0</v>
      </c>
      <c r="CM156" s="40" t="s">
        <v>147</v>
      </c>
      <c r="CN156" s="40">
        <v>0</v>
      </c>
      <c r="CO156" s="40" t="s">
        <v>145</v>
      </c>
      <c r="CP156" s="40">
        <v>0</v>
      </c>
      <c r="CQ156" s="40" t="s">
        <v>146</v>
      </c>
      <c r="CR156" s="40">
        <v>10</v>
      </c>
      <c r="CS156" s="40" t="s">
        <v>140</v>
      </c>
      <c r="CT156" s="45">
        <v>0</v>
      </c>
      <c r="CU156" s="48">
        <f>SUM(CJ156,CL156,CN156,CP156,CR156,CT156)</f>
        <v>10</v>
      </c>
      <c r="CV156" s="41"/>
    </row>
    <row r="157" spans="1:100" s="77" customFormat="1" ht="24.95" customHeight="1">
      <c r="A157" s="522" t="s">
        <v>134</v>
      </c>
      <c r="B157" s="289" t="s">
        <v>134</v>
      </c>
      <c r="C157" s="511"/>
      <c r="D157" s="526"/>
      <c r="E157" s="535"/>
      <c r="F157" s="537"/>
      <c r="G157" s="42" t="s">
        <v>573</v>
      </c>
      <c r="H157" s="43" t="s">
        <v>574</v>
      </c>
      <c r="I157" s="44" t="s">
        <v>184</v>
      </c>
      <c r="J157" s="44"/>
      <c r="K157" s="45" t="s">
        <v>139</v>
      </c>
      <c r="L157" s="161"/>
      <c r="M157" s="166">
        <f>SUM(AF157+BN157)</f>
        <v>48</v>
      </c>
      <c r="N157" s="167">
        <f>BW157</f>
        <v>24</v>
      </c>
      <c r="O157" s="167">
        <f>CU157</f>
        <v>15</v>
      </c>
      <c r="P157" s="183" t="s">
        <v>140</v>
      </c>
      <c r="Q157" s="181">
        <v>0</v>
      </c>
      <c r="R157" s="181" t="s">
        <v>147</v>
      </c>
      <c r="S157" s="181">
        <v>8</v>
      </c>
      <c r="T157" s="181" t="s">
        <v>144</v>
      </c>
      <c r="U157" s="181">
        <v>7</v>
      </c>
      <c r="V157" s="181" t="s">
        <v>162</v>
      </c>
      <c r="W157" s="181">
        <v>5</v>
      </c>
      <c r="X157" s="181" t="s">
        <v>147</v>
      </c>
      <c r="Y157" s="181">
        <v>8</v>
      </c>
      <c r="Z157" s="181" t="s">
        <v>146</v>
      </c>
      <c r="AA157" s="181">
        <v>10</v>
      </c>
      <c r="AB157" s="181" t="s">
        <v>142</v>
      </c>
      <c r="AC157" s="181">
        <v>2</v>
      </c>
      <c r="AD157" s="181" t="s">
        <v>147</v>
      </c>
      <c r="AE157" s="181">
        <v>0</v>
      </c>
      <c r="AF157" s="211">
        <f>SUM(Q157,S157,U157,W157,Y157,AA157,AC157,AE157)</f>
        <v>40</v>
      </c>
      <c r="AG157" s="36" t="s">
        <v>148</v>
      </c>
      <c r="AH157" s="36" t="s">
        <v>148</v>
      </c>
      <c r="AI157" s="36">
        <v>5</v>
      </c>
      <c r="AJ157" s="40" t="s">
        <v>150</v>
      </c>
      <c r="AK157" s="40" t="s">
        <v>150</v>
      </c>
      <c r="AL157" s="40">
        <v>8</v>
      </c>
      <c r="AM157" s="36" t="s">
        <v>148</v>
      </c>
      <c r="AN157" s="36" t="s">
        <v>148</v>
      </c>
      <c r="AO157" s="36">
        <v>5</v>
      </c>
      <c r="AP157" s="40" t="s">
        <v>145</v>
      </c>
      <c r="AQ157" s="40" t="s">
        <v>145</v>
      </c>
      <c r="AR157" s="46">
        <v>3</v>
      </c>
      <c r="AS157" s="36" t="s">
        <v>148</v>
      </c>
      <c r="AT157" s="36" t="s">
        <v>148</v>
      </c>
      <c r="AU157" s="36">
        <v>5</v>
      </c>
      <c r="AV157" s="40" t="s">
        <v>147</v>
      </c>
      <c r="AW157" s="40" t="s">
        <v>147</v>
      </c>
      <c r="AX157" s="46">
        <v>1</v>
      </c>
      <c r="AY157" s="36" t="s">
        <v>148</v>
      </c>
      <c r="AZ157" s="36" t="s">
        <v>148</v>
      </c>
      <c r="BA157" s="36">
        <v>5</v>
      </c>
      <c r="BB157" s="40" t="s">
        <v>147</v>
      </c>
      <c r="BC157" s="40" t="s">
        <v>147</v>
      </c>
      <c r="BD157" s="46">
        <v>1</v>
      </c>
      <c r="BE157" s="36" t="s">
        <v>148</v>
      </c>
      <c r="BF157" s="36" t="s">
        <v>148</v>
      </c>
      <c r="BG157" s="36">
        <v>5</v>
      </c>
      <c r="BH157" s="40" t="s">
        <v>147</v>
      </c>
      <c r="BI157" s="40" t="s">
        <v>147</v>
      </c>
      <c r="BJ157" s="40">
        <v>1</v>
      </c>
      <c r="BK157" s="40" t="s">
        <v>147</v>
      </c>
      <c r="BL157" s="40" t="s">
        <v>147</v>
      </c>
      <c r="BM157" s="45">
        <v>1</v>
      </c>
      <c r="BN157" s="48">
        <f>MAX($BM157,$BJ157,$BG157,$BD157,$BA157,$AX157,$AU157,$AR157,$AO157,$AL157,$AI157)</f>
        <v>8</v>
      </c>
      <c r="BO157" s="68" t="s">
        <v>148</v>
      </c>
      <c r="BP157" s="188">
        <v>0</v>
      </c>
      <c r="BQ157" s="215" t="s">
        <v>146</v>
      </c>
      <c r="BR157" s="188">
        <v>10</v>
      </c>
      <c r="BS157" s="215" t="s">
        <v>148</v>
      </c>
      <c r="BT157" s="188">
        <v>4</v>
      </c>
      <c r="BU157" s="215" t="s">
        <v>146</v>
      </c>
      <c r="BV157" s="188">
        <v>10</v>
      </c>
      <c r="BW157" s="201">
        <f>SUM($BP157,$BR157,$BT157,$BV157)</f>
        <v>24</v>
      </c>
      <c r="BX157" s="39">
        <v>1</v>
      </c>
      <c r="BY157" s="40">
        <v>1</v>
      </c>
      <c r="BZ157" s="40">
        <v>1</v>
      </c>
      <c r="CA157" s="40">
        <v>1</v>
      </c>
      <c r="CB157" s="40">
        <v>1</v>
      </c>
      <c r="CC157" s="40">
        <v>1</v>
      </c>
      <c r="CD157" s="40">
        <v>1</v>
      </c>
      <c r="CE157" s="40">
        <v>1</v>
      </c>
      <c r="CF157" s="40">
        <v>1</v>
      </c>
      <c r="CG157" s="40">
        <v>1</v>
      </c>
      <c r="CH157" s="40">
        <v>1</v>
      </c>
      <c r="CI157" s="40"/>
      <c r="CJ157" s="40"/>
      <c r="CK157" s="40" t="s">
        <v>148</v>
      </c>
      <c r="CL157" s="40">
        <v>3</v>
      </c>
      <c r="CM157" s="40" t="s">
        <v>147</v>
      </c>
      <c r="CN157" s="40">
        <v>0</v>
      </c>
      <c r="CO157" s="40" t="s">
        <v>145</v>
      </c>
      <c r="CP157" s="40">
        <v>0</v>
      </c>
      <c r="CQ157" s="40" t="s">
        <v>146</v>
      </c>
      <c r="CR157" s="40">
        <v>10</v>
      </c>
      <c r="CS157" s="40" t="s">
        <v>147</v>
      </c>
      <c r="CT157" s="45">
        <v>2</v>
      </c>
      <c r="CU157" s="48">
        <f>SUM(CJ157,CL157,CN157,CP157,CR157,CT157)</f>
        <v>15</v>
      </c>
      <c r="CV157" s="49" t="s">
        <v>575</v>
      </c>
    </row>
    <row r="158" spans="1:100" s="77" customFormat="1" ht="24.95" customHeight="1">
      <c r="A158" s="520" t="s">
        <v>134</v>
      </c>
      <c r="B158" s="286" t="s">
        <v>134</v>
      </c>
      <c r="C158" s="530" t="s">
        <v>134</v>
      </c>
      <c r="D158" s="300" t="s">
        <v>134</v>
      </c>
      <c r="E158" s="533"/>
      <c r="F158" s="537"/>
      <c r="G158" s="53" t="s">
        <v>576</v>
      </c>
      <c r="H158" s="43" t="s">
        <v>577</v>
      </c>
      <c r="I158" s="33" t="s">
        <v>181</v>
      </c>
      <c r="J158" s="33"/>
      <c r="K158" s="34" t="s">
        <v>139</v>
      </c>
      <c r="L158" s="163" t="s">
        <v>134</v>
      </c>
      <c r="M158" s="166">
        <f>SUM(AF158+BN158)</f>
        <v>67</v>
      </c>
      <c r="N158" s="167">
        <f>BW158</f>
        <v>29</v>
      </c>
      <c r="O158" s="167">
        <f>CU158</f>
        <v>14</v>
      </c>
      <c r="P158" s="183" t="s">
        <v>146</v>
      </c>
      <c r="Q158" s="181">
        <v>10</v>
      </c>
      <c r="R158" s="181" t="s">
        <v>172</v>
      </c>
      <c r="S158" s="181">
        <v>9</v>
      </c>
      <c r="T158" s="181" t="s">
        <v>144</v>
      </c>
      <c r="U158" s="181">
        <v>7</v>
      </c>
      <c r="V158" s="181" t="s">
        <v>314</v>
      </c>
      <c r="W158" s="181">
        <v>4</v>
      </c>
      <c r="X158" s="181" t="s">
        <v>146</v>
      </c>
      <c r="Y158" s="181">
        <v>10</v>
      </c>
      <c r="Z158" s="181" t="s">
        <v>146</v>
      </c>
      <c r="AA158" s="181">
        <v>10</v>
      </c>
      <c r="AB158" s="181" t="s">
        <v>170</v>
      </c>
      <c r="AC158" s="181">
        <v>1</v>
      </c>
      <c r="AD158" s="181" t="s">
        <v>150</v>
      </c>
      <c r="AE158" s="181">
        <v>8</v>
      </c>
      <c r="AF158" s="211">
        <f>SUM(Q158,S158,U158,W158,Y158,AA158,AC158,AE158)</f>
        <v>59</v>
      </c>
      <c r="AG158" s="37" t="s">
        <v>150</v>
      </c>
      <c r="AH158" s="37" t="s">
        <v>150</v>
      </c>
      <c r="AI158" s="40">
        <v>8</v>
      </c>
      <c r="AJ158" s="36" t="s">
        <v>150</v>
      </c>
      <c r="AK158" s="36" t="s">
        <v>175</v>
      </c>
      <c r="AL158" s="36">
        <v>6</v>
      </c>
      <c r="AM158" s="37" t="s">
        <v>150</v>
      </c>
      <c r="AN158" s="37" t="s">
        <v>150</v>
      </c>
      <c r="AO158" s="46">
        <v>8</v>
      </c>
      <c r="AP158" s="37" t="s">
        <v>145</v>
      </c>
      <c r="AQ158" s="37" t="s">
        <v>145</v>
      </c>
      <c r="AR158" s="46">
        <v>3</v>
      </c>
      <c r="AS158" s="37" t="s">
        <v>145</v>
      </c>
      <c r="AT158" s="37" t="s">
        <v>145</v>
      </c>
      <c r="AU158" s="46">
        <v>3</v>
      </c>
      <c r="AV158" s="37" t="s">
        <v>147</v>
      </c>
      <c r="AW158" s="40" t="s">
        <v>147</v>
      </c>
      <c r="AX158" s="46">
        <v>1</v>
      </c>
      <c r="AY158" s="37" t="s">
        <v>150</v>
      </c>
      <c r="AZ158" s="37" t="s">
        <v>150</v>
      </c>
      <c r="BA158" s="46">
        <v>8</v>
      </c>
      <c r="BB158" s="37" t="s">
        <v>161</v>
      </c>
      <c r="BC158" s="37" t="s">
        <v>161</v>
      </c>
      <c r="BD158" s="46">
        <v>1</v>
      </c>
      <c r="BE158" s="37" t="s">
        <v>150</v>
      </c>
      <c r="BF158" s="37" t="s">
        <v>150</v>
      </c>
      <c r="BG158" s="46">
        <v>8</v>
      </c>
      <c r="BH158" s="37" t="s">
        <v>151</v>
      </c>
      <c r="BI158" s="37" t="s">
        <v>147</v>
      </c>
      <c r="BJ158" s="40">
        <v>3</v>
      </c>
      <c r="BK158" s="37" t="s">
        <v>161</v>
      </c>
      <c r="BL158" s="37" t="s">
        <v>161</v>
      </c>
      <c r="BM158" s="52">
        <v>1</v>
      </c>
      <c r="BN158" s="48">
        <f>MAX($BM158,$BJ158,$BG158,$BD158,$BA158,$AX158,$AU158,$AR158,$AO158,$AL158,$AI158)</f>
        <v>8</v>
      </c>
      <c r="BO158" s="64" t="s">
        <v>146</v>
      </c>
      <c r="BP158" s="188">
        <v>10</v>
      </c>
      <c r="BQ158" s="67" t="s">
        <v>150</v>
      </c>
      <c r="BR158" s="188">
        <v>6</v>
      </c>
      <c r="BS158" s="67" t="s">
        <v>152</v>
      </c>
      <c r="BT158" s="188">
        <v>5</v>
      </c>
      <c r="BU158" s="67" t="s">
        <v>153</v>
      </c>
      <c r="BV158" s="188">
        <v>8</v>
      </c>
      <c r="BW158" s="201">
        <f>SUM($BP158,$BR158,$BT158,$BV158)</f>
        <v>29</v>
      </c>
      <c r="BX158" s="39">
        <v>4</v>
      </c>
      <c r="BY158" s="40">
        <v>5</v>
      </c>
      <c r="BZ158" s="40">
        <v>6</v>
      </c>
      <c r="CA158" s="40">
        <v>3</v>
      </c>
      <c r="CB158" s="40">
        <v>3</v>
      </c>
      <c r="CC158" s="40">
        <v>1</v>
      </c>
      <c r="CD158" s="40">
        <v>8</v>
      </c>
      <c r="CE158" s="40">
        <v>2</v>
      </c>
      <c r="CF158" s="40">
        <v>6</v>
      </c>
      <c r="CG158" s="40">
        <v>3</v>
      </c>
      <c r="CH158" s="40">
        <v>1</v>
      </c>
      <c r="CI158" s="40" t="s">
        <v>147</v>
      </c>
      <c r="CJ158" s="40">
        <v>0</v>
      </c>
      <c r="CK158" s="40" t="s">
        <v>147</v>
      </c>
      <c r="CL158" s="40">
        <v>0</v>
      </c>
      <c r="CM158" s="40" t="s">
        <v>147</v>
      </c>
      <c r="CN158" s="40">
        <v>0</v>
      </c>
      <c r="CO158" s="40" t="s">
        <v>145</v>
      </c>
      <c r="CP158" s="40">
        <v>0</v>
      </c>
      <c r="CQ158" s="40" t="s">
        <v>146</v>
      </c>
      <c r="CR158" s="40">
        <v>10</v>
      </c>
      <c r="CS158" s="40" t="s">
        <v>165</v>
      </c>
      <c r="CT158" s="45">
        <v>4</v>
      </c>
      <c r="CU158" s="48">
        <f>SUM(CJ158,CL158,CN158,CP158,CR158,CT158)</f>
        <v>14</v>
      </c>
      <c r="CV158" s="41"/>
    </row>
    <row r="159" spans="1:100" s="77" customFormat="1" ht="24.95" customHeight="1">
      <c r="A159" s="522" t="s">
        <v>134</v>
      </c>
      <c r="B159" s="289" t="s">
        <v>134</v>
      </c>
      <c r="C159" s="511"/>
      <c r="D159" s="526"/>
      <c r="E159" s="543" t="s">
        <v>134</v>
      </c>
      <c r="F159" s="308" t="s">
        <v>134</v>
      </c>
      <c r="G159" s="42" t="s">
        <v>578</v>
      </c>
      <c r="H159" s="43" t="s">
        <v>579</v>
      </c>
      <c r="I159" s="44" t="s">
        <v>184</v>
      </c>
      <c r="J159" s="44"/>
      <c r="K159" s="45" t="s">
        <v>139</v>
      </c>
      <c r="L159" s="163" t="s">
        <v>134</v>
      </c>
      <c r="M159" s="166">
        <f>SUM(AF159+BN159)</f>
        <v>76</v>
      </c>
      <c r="N159" s="167">
        <f>BW159</f>
        <v>10</v>
      </c>
      <c r="O159" s="167">
        <f>CU159</f>
        <v>25</v>
      </c>
      <c r="P159" s="183" t="s">
        <v>150</v>
      </c>
      <c r="Q159" s="181">
        <v>8</v>
      </c>
      <c r="R159" s="181" t="s">
        <v>145</v>
      </c>
      <c r="S159" s="181">
        <v>8</v>
      </c>
      <c r="T159" s="181" t="s">
        <v>144</v>
      </c>
      <c r="U159" s="181">
        <v>7</v>
      </c>
      <c r="V159" s="181" t="s">
        <v>143</v>
      </c>
      <c r="W159" s="181">
        <v>9</v>
      </c>
      <c r="X159" s="181" t="s">
        <v>153</v>
      </c>
      <c r="Y159" s="181">
        <v>10</v>
      </c>
      <c r="Z159" s="181" t="s">
        <v>146</v>
      </c>
      <c r="AA159" s="181">
        <v>10</v>
      </c>
      <c r="AB159" s="181" t="s">
        <v>144</v>
      </c>
      <c r="AC159" s="181">
        <v>7</v>
      </c>
      <c r="AD159" s="181" t="s">
        <v>153</v>
      </c>
      <c r="AE159" s="181">
        <v>9</v>
      </c>
      <c r="AF159" s="211">
        <f>SUM(Q159,S159,U159,W159,Y159,AA159,AC159,AE159)</f>
        <v>68</v>
      </c>
      <c r="AG159" s="36" t="s">
        <v>152</v>
      </c>
      <c r="AH159" s="36" t="s">
        <v>148</v>
      </c>
      <c r="AI159" s="36">
        <v>6</v>
      </c>
      <c r="AJ159" s="36" t="s">
        <v>152</v>
      </c>
      <c r="AK159" s="36" t="s">
        <v>148</v>
      </c>
      <c r="AL159" s="36">
        <v>6</v>
      </c>
      <c r="AM159" s="36" t="s">
        <v>172</v>
      </c>
      <c r="AN159" s="36" t="s">
        <v>172</v>
      </c>
      <c r="AO159" s="36">
        <v>4</v>
      </c>
      <c r="AP159" s="40" t="s">
        <v>165</v>
      </c>
      <c r="AQ159" s="40" t="s">
        <v>144</v>
      </c>
      <c r="AR159" s="46">
        <v>3</v>
      </c>
      <c r="AS159" s="36" t="s">
        <v>172</v>
      </c>
      <c r="AT159" s="36" t="s">
        <v>173</v>
      </c>
      <c r="AU159" s="36">
        <v>4</v>
      </c>
      <c r="AV159" s="40" t="s">
        <v>144</v>
      </c>
      <c r="AW159" s="40" t="s">
        <v>161</v>
      </c>
      <c r="AX159" s="46">
        <v>2</v>
      </c>
      <c r="AY159" s="36" t="s">
        <v>150</v>
      </c>
      <c r="AZ159" s="36" t="s">
        <v>152</v>
      </c>
      <c r="BA159" s="36">
        <v>8</v>
      </c>
      <c r="BB159" s="40" t="s">
        <v>163</v>
      </c>
      <c r="BC159" s="40" t="s">
        <v>163</v>
      </c>
      <c r="BD159" s="46">
        <v>8</v>
      </c>
      <c r="BE159" s="36" t="s">
        <v>152</v>
      </c>
      <c r="BF159" s="36" t="s">
        <v>148</v>
      </c>
      <c r="BG159" s="36">
        <v>6</v>
      </c>
      <c r="BH159" s="40" t="s">
        <v>165</v>
      </c>
      <c r="BI159" s="40" t="s">
        <v>165</v>
      </c>
      <c r="BJ159" s="40">
        <v>3</v>
      </c>
      <c r="BK159" s="40" t="s">
        <v>161</v>
      </c>
      <c r="BL159" s="40" t="s">
        <v>161</v>
      </c>
      <c r="BM159" s="52">
        <v>1</v>
      </c>
      <c r="BN159" s="48">
        <f>MAX($BM159,$BJ159,$BG159,$BD159,$BA159,$AX159,$AU159,$AR159,$AO159,$AL159,$AI159)</f>
        <v>8</v>
      </c>
      <c r="BO159" s="68" t="s">
        <v>150</v>
      </c>
      <c r="BP159" s="188">
        <v>5</v>
      </c>
      <c r="BQ159" s="215" t="s">
        <v>145</v>
      </c>
      <c r="BR159" s="188">
        <v>0</v>
      </c>
      <c r="BS159" s="215" t="s">
        <v>152</v>
      </c>
      <c r="BT159" s="188">
        <v>5</v>
      </c>
      <c r="BU159" s="215" t="s">
        <v>145</v>
      </c>
      <c r="BV159" s="188">
        <v>0</v>
      </c>
      <c r="BW159" s="201">
        <f>SUM($BP159,$BR159,$BT159,$BV159)</f>
        <v>10</v>
      </c>
      <c r="BX159" s="39">
        <v>5</v>
      </c>
      <c r="BY159" s="40">
        <v>7</v>
      </c>
      <c r="BZ159" s="40">
        <v>7</v>
      </c>
      <c r="CA159" s="40">
        <v>2</v>
      </c>
      <c r="CB159" s="40">
        <v>4</v>
      </c>
      <c r="CC159" s="40">
        <v>2</v>
      </c>
      <c r="CD159" s="40">
        <v>10</v>
      </c>
      <c r="CE159" s="40">
        <v>9</v>
      </c>
      <c r="CF159" s="40">
        <v>7</v>
      </c>
      <c r="CG159" s="40">
        <v>3</v>
      </c>
      <c r="CH159" s="40">
        <v>1</v>
      </c>
      <c r="CI159" s="40"/>
      <c r="CJ159" s="40"/>
      <c r="CK159" s="40" t="s">
        <v>147</v>
      </c>
      <c r="CL159" s="40">
        <v>0</v>
      </c>
      <c r="CM159" s="40" t="s">
        <v>165</v>
      </c>
      <c r="CN159" s="40">
        <v>3</v>
      </c>
      <c r="CO159" s="40" t="s">
        <v>148</v>
      </c>
      <c r="CP159" s="40">
        <v>3</v>
      </c>
      <c r="CQ159" s="40" t="s">
        <v>146</v>
      </c>
      <c r="CR159" s="40">
        <v>10</v>
      </c>
      <c r="CS159" s="40" t="s">
        <v>153</v>
      </c>
      <c r="CT159" s="45">
        <v>9</v>
      </c>
      <c r="CU159" s="48">
        <f>SUM(CJ159,CL159,CN159,CP159,CR159,CT159)</f>
        <v>25</v>
      </c>
      <c r="CV159" s="49"/>
    </row>
    <row r="160" spans="1:100" s="77" customFormat="1" ht="24.95" customHeight="1">
      <c r="A160" s="511"/>
      <c r="B160" s="512"/>
      <c r="C160" s="511"/>
      <c r="D160" s="526"/>
      <c r="E160" s="543" t="s">
        <v>134</v>
      </c>
      <c r="F160" s="308" t="s">
        <v>134</v>
      </c>
      <c r="G160" s="53" t="s">
        <v>580</v>
      </c>
      <c r="H160" s="43" t="s">
        <v>581</v>
      </c>
      <c r="I160" s="33" t="s">
        <v>206</v>
      </c>
      <c r="J160" s="33"/>
      <c r="K160" s="34" t="s">
        <v>239</v>
      </c>
      <c r="L160" s="161"/>
      <c r="M160" s="166">
        <f>SUM(AF160+BN160)</f>
        <v>25</v>
      </c>
      <c r="N160" s="167">
        <f>BW160</f>
        <v>22</v>
      </c>
      <c r="O160" s="167">
        <f>CU160</f>
        <v>22</v>
      </c>
      <c r="P160" s="183" t="s">
        <v>140</v>
      </c>
      <c r="Q160" s="181">
        <v>0</v>
      </c>
      <c r="R160" s="181" t="s">
        <v>141</v>
      </c>
      <c r="S160" s="181">
        <v>0</v>
      </c>
      <c r="T160" s="61" t="s">
        <v>189</v>
      </c>
      <c r="U160" s="61">
        <v>3</v>
      </c>
      <c r="V160" s="61" t="s">
        <v>142</v>
      </c>
      <c r="W160" s="61">
        <v>2</v>
      </c>
      <c r="X160" s="181" t="s">
        <v>142</v>
      </c>
      <c r="Y160" s="181">
        <v>2</v>
      </c>
      <c r="Z160" s="181" t="s">
        <v>150</v>
      </c>
      <c r="AA160" s="181">
        <v>9</v>
      </c>
      <c r="AB160" s="181" t="s">
        <v>142</v>
      </c>
      <c r="AC160" s="181">
        <v>2</v>
      </c>
      <c r="AD160" s="181" t="s">
        <v>147</v>
      </c>
      <c r="AE160" s="181">
        <v>0</v>
      </c>
      <c r="AF160" s="211">
        <f>SUM(Q160,S160,U160,W160,Y160,AA160,AC160,AE160)</f>
        <v>18</v>
      </c>
      <c r="AG160" s="37" t="s">
        <v>163</v>
      </c>
      <c r="AH160" s="37" t="s">
        <v>148</v>
      </c>
      <c r="AI160" s="46">
        <v>7</v>
      </c>
      <c r="AJ160" s="37" t="s">
        <v>172</v>
      </c>
      <c r="AK160" s="37" t="s">
        <v>172</v>
      </c>
      <c r="AL160" s="46">
        <v>4</v>
      </c>
      <c r="AM160" s="37" t="s">
        <v>144</v>
      </c>
      <c r="AN160" s="37" t="s">
        <v>144</v>
      </c>
      <c r="AO160" s="46">
        <v>2</v>
      </c>
      <c r="AP160" s="37" t="s">
        <v>149</v>
      </c>
      <c r="AQ160" s="37" t="s">
        <v>172</v>
      </c>
      <c r="AR160" s="46">
        <v>5</v>
      </c>
      <c r="AS160" s="37" t="s">
        <v>152</v>
      </c>
      <c r="AT160" s="37" t="s">
        <v>172</v>
      </c>
      <c r="AU160" s="46">
        <v>6</v>
      </c>
      <c r="AV160" s="37" t="s">
        <v>161</v>
      </c>
      <c r="AW160" s="40" t="s">
        <v>161</v>
      </c>
      <c r="AX160" s="46">
        <v>1</v>
      </c>
      <c r="AY160" s="37" t="s">
        <v>163</v>
      </c>
      <c r="AZ160" s="37" t="s">
        <v>148</v>
      </c>
      <c r="BA160" s="46">
        <v>7</v>
      </c>
      <c r="BB160" s="37" t="s">
        <v>140</v>
      </c>
      <c r="BC160" s="37" t="s">
        <v>140</v>
      </c>
      <c r="BD160" s="46">
        <v>0</v>
      </c>
      <c r="BE160" s="37" t="s">
        <v>148</v>
      </c>
      <c r="BF160" s="37" t="s">
        <v>172</v>
      </c>
      <c r="BG160" s="46">
        <v>5</v>
      </c>
      <c r="BH160" s="37" t="s">
        <v>164</v>
      </c>
      <c r="BI160" s="37" t="s">
        <v>165</v>
      </c>
      <c r="BJ160" s="40">
        <v>5</v>
      </c>
      <c r="BK160" s="37" t="s">
        <v>140</v>
      </c>
      <c r="BL160" s="37" t="s">
        <v>140</v>
      </c>
      <c r="BM160" s="45">
        <v>0</v>
      </c>
      <c r="BN160" s="48">
        <f>MAX($BM160,$BJ160,$BG160,$BD160,$BA160,$AX160,$AU160,$AR160,$AO160,$AL160,$AI160)</f>
        <v>7</v>
      </c>
      <c r="BO160" s="64" t="s">
        <v>148</v>
      </c>
      <c r="BP160" s="188">
        <v>0</v>
      </c>
      <c r="BQ160" s="67" t="s">
        <v>153</v>
      </c>
      <c r="BR160" s="188">
        <v>8</v>
      </c>
      <c r="BS160" s="215" t="s">
        <v>148</v>
      </c>
      <c r="BT160" s="188">
        <v>4</v>
      </c>
      <c r="BU160" s="215" t="s">
        <v>146</v>
      </c>
      <c r="BV160" s="188">
        <v>10</v>
      </c>
      <c r="BW160" s="201">
        <f>SUM($BP160,$BR160,$BT160,$BV160)</f>
        <v>22</v>
      </c>
      <c r="BX160" s="39">
        <v>6</v>
      </c>
      <c r="BY160" s="40">
        <v>6</v>
      </c>
      <c r="BZ160" s="40">
        <v>3</v>
      </c>
      <c r="CA160" s="40">
        <v>4</v>
      </c>
      <c r="CB160" s="40">
        <v>5</v>
      </c>
      <c r="CC160" s="40">
        <v>2</v>
      </c>
      <c r="CD160" s="40">
        <v>7</v>
      </c>
      <c r="CE160" s="40">
        <v>3</v>
      </c>
      <c r="CF160" s="40">
        <v>2</v>
      </c>
      <c r="CG160" s="40">
        <v>4</v>
      </c>
      <c r="CH160" s="40">
        <v>1</v>
      </c>
      <c r="CI160" s="40" t="s">
        <v>147</v>
      </c>
      <c r="CJ160" s="40">
        <v>0</v>
      </c>
      <c r="CK160" s="40" t="s">
        <v>147</v>
      </c>
      <c r="CL160" s="40">
        <v>0</v>
      </c>
      <c r="CM160" s="40" t="s">
        <v>148</v>
      </c>
      <c r="CN160" s="40">
        <v>5</v>
      </c>
      <c r="CO160" s="40" t="s">
        <v>148</v>
      </c>
      <c r="CP160" s="40">
        <v>3</v>
      </c>
      <c r="CQ160" s="40" t="s">
        <v>146</v>
      </c>
      <c r="CR160" s="40">
        <v>10</v>
      </c>
      <c r="CS160" s="40" t="s">
        <v>145</v>
      </c>
      <c r="CT160" s="45">
        <v>4</v>
      </c>
      <c r="CU160" s="48">
        <f>SUM(CJ160,CL160,CN160,CP160,CR160,CT160)</f>
        <v>22</v>
      </c>
      <c r="CV160" s="41" t="s">
        <v>582</v>
      </c>
    </row>
    <row r="161" spans="1:100" s="77" customFormat="1" ht="24.95" customHeight="1">
      <c r="A161" s="511"/>
      <c r="B161" s="512"/>
      <c r="C161" s="511"/>
      <c r="D161" s="526"/>
      <c r="E161" s="535"/>
      <c r="F161" s="537"/>
      <c r="G161" s="53" t="s">
        <v>583</v>
      </c>
      <c r="H161" s="43" t="s">
        <v>584</v>
      </c>
      <c r="I161" s="33" t="s">
        <v>209</v>
      </c>
      <c r="J161" s="33"/>
      <c r="K161" s="34" t="s">
        <v>139</v>
      </c>
      <c r="L161" s="163"/>
      <c r="M161" s="166">
        <f>SUM(AF161+BN161)</f>
        <v>38</v>
      </c>
      <c r="N161" s="167">
        <f>BW161</f>
        <v>26</v>
      </c>
      <c r="O161" s="167">
        <f>CU161</f>
        <v>10</v>
      </c>
      <c r="P161" s="183" t="s">
        <v>140</v>
      </c>
      <c r="Q161" s="181">
        <v>0</v>
      </c>
      <c r="R161" s="181" t="s">
        <v>147</v>
      </c>
      <c r="S161" s="181">
        <v>8</v>
      </c>
      <c r="T161" s="181" t="s">
        <v>147</v>
      </c>
      <c r="U161" s="181">
        <v>6</v>
      </c>
      <c r="V161" s="181" t="s">
        <v>147</v>
      </c>
      <c r="W161" s="181">
        <v>6</v>
      </c>
      <c r="X161" s="181" t="s">
        <v>142</v>
      </c>
      <c r="Y161" s="181">
        <v>2</v>
      </c>
      <c r="Z161" s="181" t="s">
        <v>150</v>
      </c>
      <c r="AA161" s="181">
        <v>9</v>
      </c>
      <c r="AB161" s="181" t="s">
        <v>142</v>
      </c>
      <c r="AC161" s="181">
        <v>2</v>
      </c>
      <c r="AD161" s="181" t="s">
        <v>147</v>
      </c>
      <c r="AE161" s="181">
        <v>0</v>
      </c>
      <c r="AF161" s="211">
        <f>SUM(Q161,S161,U161,W161,Y161,AA161,AC161,AE161)</f>
        <v>33</v>
      </c>
      <c r="AG161" s="37" t="s">
        <v>145</v>
      </c>
      <c r="AH161" s="37" t="s">
        <v>145</v>
      </c>
      <c r="AI161" s="40">
        <v>3</v>
      </c>
      <c r="AJ161" s="36" t="s">
        <v>148</v>
      </c>
      <c r="AK161" s="36" t="s">
        <v>148</v>
      </c>
      <c r="AL161" s="36">
        <v>5</v>
      </c>
      <c r="AM161" s="37" t="s">
        <v>145</v>
      </c>
      <c r="AN161" s="37" t="s">
        <v>145</v>
      </c>
      <c r="AO161" s="46">
        <v>3</v>
      </c>
      <c r="AP161" s="37" t="s">
        <v>145</v>
      </c>
      <c r="AQ161" s="37" t="s">
        <v>145</v>
      </c>
      <c r="AR161" s="46">
        <v>3</v>
      </c>
      <c r="AS161" s="36" t="s">
        <v>148</v>
      </c>
      <c r="AT161" s="36" t="s">
        <v>148</v>
      </c>
      <c r="AU161" s="36">
        <v>5</v>
      </c>
      <c r="AV161" s="37" t="s">
        <v>147</v>
      </c>
      <c r="AW161" s="40" t="s">
        <v>147</v>
      </c>
      <c r="AX161" s="46">
        <v>1</v>
      </c>
      <c r="AY161" s="36" t="s">
        <v>148</v>
      </c>
      <c r="AZ161" s="36" t="s">
        <v>148</v>
      </c>
      <c r="BA161" s="36">
        <v>5</v>
      </c>
      <c r="BB161" s="37" t="s">
        <v>145</v>
      </c>
      <c r="BC161" s="37" t="s">
        <v>145</v>
      </c>
      <c r="BD161" s="46">
        <v>3</v>
      </c>
      <c r="BE161" s="36" t="s">
        <v>148</v>
      </c>
      <c r="BF161" s="36" t="s">
        <v>148</v>
      </c>
      <c r="BG161" s="36">
        <v>5</v>
      </c>
      <c r="BH161" s="37" t="s">
        <v>147</v>
      </c>
      <c r="BI161" s="37" t="s">
        <v>147</v>
      </c>
      <c r="BJ161" s="40">
        <v>1</v>
      </c>
      <c r="BK161" s="37" t="s">
        <v>140</v>
      </c>
      <c r="BL161" s="37" t="s">
        <v>140</v>
      </c>
      <c r="BM161" s="45">
        <v>0</v>
      </c>
      <c r="BN161" s="48">
        <f>MAX($BM161,$BJ161,$BG161,$BD161,$BA161,$AX161,$AU161,$AR161,$AO161,$AL161,$AI161)</f>
        <v>5</v>
      </c>
      <c r="BO161" s="64" t="s">
        <v>148</v>
      </c>
      <c r="BP161" s="188">
        <v>0</v>
      </c>
      <c r="BQ161" s="67" t="s">
        <v>146</v>
      </c>
      <c r="BR161" s="188">
        <v>10</v>
      </c>
      <c r="BS161" s="67" t="s">
        <v>150</v>
      </c>
      <c r="BT161" s="188">
        <v>6</v>
      </c>
      <c r="BU161" s="67" t="s">
        <v>146</v>
      </c>
      <c r="BV161" s="188">
        <v>10</v>
      </c>
      <c r="BW161" s="201">
        <f>SUM($BP161,$BR161,$BT161,$BV161)</f>
        <v>26</v>
      </c>
      <c r="BX161" s="39">
        <v>1</v>
      </c>
      <c r="BY161" s="40">
        <v>1</v>
      </c>
      <c r="BZ161" s="40">
        <v>1</v>
      </c>
      <c r="CA161" s="40">
        <v>1</v>
      </c>
      <c r="CB161" s="40">
        <v>1</v>
      </c>
      <c r="CC161" s="40">
        <v>1</v>
      </c>
      <c r="CD161" s="40">
        <v>1</v>
      </c>
      <c r="CE161" s="40">
        <v>1</v>
      </c>
      <c r="CF161" s="40">
        <v>1</v>
      </c>
      <c r="CG161" s="40">
        <v>1</v>
      </c>
      <c r="CH161" s="40">
        <v>1</v>
      </c>
      <c r="CI161" s="40" t="s">
        <v>147</v>
      </c>
      <c r="CJ161" s="40">
        <v>0</v>
      </c>
      <c r="CK161" s="40" t="s">
        <v>147</v>
      </c>
      <c r="CL161" s="40">
        <v>0</v>
      </c>
      <c r="CM161" s="40" t="s">
        <v>147</v>
      </c>
      <c r="CN161" s="40">
        <v>0</v>
      </c>
      <c r="CO161" s="40" t="s">
        <v>145</v>
      </c>
      <c r="CP161" s="40">
        <v>0</v>
      </c>
      <c r="CQ161" s="40" t="s">
        <v>146</v>
      </c>
      <c r="CR161" s="40">
        <v>10</v>
      </c>
      <c r="CS161" s="40" t="s">
        <v>140</v>
      </c>
      <c r="CT161" s="45">
        <v>0</v>
      </c>
      <c r="CU161" s="48">
        <f>SUM(CJ161,CL161,CN161,CP161,CR161,CT161)</f>
        <v>10</v>
      </c>
      <c r="CV161" s="41" t="s">
        <v>585</v>
      </c>
    </row>
    <row r="162" spans="1:100" s="75" customFormat="1" ht="24.95" customHeight="1">
      <c r="A162" s="520" t="s">
        <v>134</v>
      </c>
      <c r="B162" s="286" t="s">
        <v>134</v>
      </c>
      <c r="C162" s="530" t="s">
        <v>134</v>
      </c>
      <c r="D162" s="300" t="s">
        <v>134</v>
      </c>
      <c r="E162" s="533"/>
      <c r="F162" s="537"/>
      <c r="G162" s="53" t="s">
        <v>586</v>
      </c>
      <c r="H162" s="43" t="s">
        <v>587</v>
      </c>
      <c r="I162" s="33" t="s">
        <v>209</v>
      </c>
      <c r="J162" s="33"/>
      <c r="K162" s="34" t="s">
        <v>139</v>
      </c>
      <c r="L162" s="161" t="s">
        <v>134</v>
      </c>
      <c r="M162" s="166">
        <f>SUM(AF162+BN162)</f>
        <v>60</v>
      </c>
      <c r="N162" s="167">
        <f>BW162</f>
        <v>31</v>
      </c>
      <c r="O162" s="167">
        <f>CU162</f>
        <v>13</v>
      </c>
      <c r="P162" s="183" t="s">
        <v>148</v>
      </c>
      <c r="Q162" s="181">
        <v>6</v>
      </c>
      <c r="R162" s="181" t="s">
        <v>140</v>
      </c>
      <c r="S162" s="181">
        <v>6</v>
      </c>
      <c r="T162" s="181" t="s">
        <v>147</v>
      </c>
      <c r="U162" s="181">
        <v>6</v>
      </c>
      <c r="V162" s="181" t="s">
        <v>145</v>
      </c>
      <c r="W162" s="181">
        <v>7</v>
      </c>
      <c r="X162" s="181" t="s">
        <v>148</v>
      </c>
      <c r="Y162" s="181">
        <v>9</v>
      </c>
      <c r="Z162" s="181" t="s">
        <v>146</v>
      </c>
      <c r="AA162" s="181">
        <v>10</v>
      </c>
      <c r="AB162" s="181" t="s">
        <v>142</v>
      </c>
      <c r="AC162" s="181">
        <v>2</v>
      </c>
      <c r="AD162" s="181" t="s">
        <v>148</v>
      </c>
      <c r="AE162" s="181">
        <v>6</v>
      </c>
      <c r="AF162" s="211">
        <f>SUM(Q162,S162,U162,W162,Y162,AA162,AC162,AE162)</f>
        <v>52</v>
      </c>
      <c r="AG162" s="37" t="s">
        <v>145</v>
      </c>
      <c r="AH162" s="37" t="s">
        <v>145</v>
      </c>
      <c r="AI162" s="40">
        <v>3</v>
      </c>
      <c r="AJ162" s="37" t="s">
        <v>145</v>
      </c>
      <c r="AK162" s="37" t="s">
        <v>145</v>
      </c>
      <c r="AL162" s="40">
        <v>3</v>
      </c>
      <c r="AM162" s="37" t="s">
        <v>145</v>
      </c>
      <c r="AN162" s="37" t="s">
        <v>145</v>
      </c>
      <c r="AO162" s="46">
        <v>3</v>
      </c>
      <c r="AP162" s="37" t="s">
        <v>145</v>
      </c>
      <c r="AQ162" s="37" t="s">
        <v>145</v>
      </c>
      <c r="AR162" s="46">
        <v>3</v>
      </c>
      <c r="AS162" s="36" t="s">
        <v>148</v>
      </c>
      <c r="AT162" s="36" t="s">
        <v>148</v>
      </c>
      <c r="AU162" s="36">
        <v>5</v>
      </c>
      <c r="AV162" s="37" t="s">
        <v>147</v>
      </c>
      <c r="AW162" s="40" t="s">
        <v>147</v>
      </c>
      <c r="AX162" s="46">
        <v>1</v>
      </c>
      <c r="AY162" s="36" t="s">
        <v>148</v>
      </c>
      <c r="AZ162" s="36" t="s">
        <v>148</v>
      </c>
      <c r="BA162" s="36">
        <v>5</v>
      </c>
      <c r="BB162" s="37" t="s">
        <v>150</v>
      </c>
      <c r="BC162" s="37" t="s">
        <v>150</v>
      </c>
      <c r="BD162" s="46">
        <v>8</v>
      </c>
      <c r="BE162" s="37" t="s">
        <v>145</v>
      </c>
      <c r="BF162" s="37" t="s">
        <v>145</v>
      </c>
      <c r="BG162" s="46">
        <v>3</v>
      </c>
      <c r="BH162" s="37" t="s">
        <v>147</v>
      </c>
      <c r="BI162" s="37" t="s">
        <v>147</v>
      </c>
      <c r="BJ162" s="40">
        <v>1</v>
      </c>
      <c r="BK162" s="37" t="s">
        <v>140</v>
      </c>
      <c r="BL162" s="37" t="s">
        <v>140</v>
      </c>
      <c r="BM162" s="45">
        <v>0</v>
      </c>
      <c r="BN162" s="48">
        <f>MAX($BM162,$BJ162,$BG162,$BD162,$BA162,$AX162,$AU162,$AR162,$AO162,$AL162,$AI162)</f>
        <v>8</v>
      </c>
      <c r="BO162" s="64" t="s">
        <v>150</v>
      </c>
      <c r="BP162" s="188">
        <v>5</v>
      </c>
      <c r="BQ162" s="67" t="s">
        <v>146</v>
      </c>
      <c r="BR162" s="188">
        <v>10</v>
      </c>
      <c r="BS162" s="67" t="s">
        <v>150</v>
      </c>
      <c r="BT162" s="188">
        <v>6</v>
      </c>
      <c r="BU162" s="67" t="s">
        <v>146</v>
      </c>
      <c r="BV162" s="188">
        <v>10</v>
      </c>
      <c r="BW162" s="201">
        <f>SUM($BP162,$BR162,$BT162,$BV162)</f>
        <v>31</v>
      </c>
      <c r="BX162" s="39">
        <v>3</v>
      </c>
      <c r="BY162" s="40">
        <v>1</v>
      </c>
      <c r="BZ162" s="40">
        <v>3</v>
      </c>
      <c r="CA162" s="40">
        <v>1</v>
      </c>
      <c r="CB162" s="40">
        <v>1</v>
      </c>
      <c r="CC162" s="40">
        <v>1</v>
      </c>
      <c r="CD162" s="40">
        <v>3</v>
      </c>
      <c r="CE162" s="40">
        <v>1</v>
      </c>
      <c r="CF162" s="40">
        <v>1</v>
      </c>
      <c r="CG162" s="40">
        <v>1</v>
      </c>
      <c r="CH162" s="40">
        <v>1</v>
      </c>
      <c r="CI162" s="40" t="s">
        <v>147</v>
      </c>
      <c r="CJ162" s="40">
        <v>0</v>
      </c>
      <c r="CK162" s="40" t="s">
        <v>147</v>
      </c>
      <c r="CL162" s="40">
        <v>0</v>
      </c>
      <c r="CM162" s="40" t="s">
        <v>147</v>
      </c>
      <c r="CN162" s="40">
        <v>0</v>
      </c>
      <c r="CO162" s="40" t="s">
        <v>145</v>
      </c>
      <c r="CP162" s="40">
        <v>0</v>
      </c>
      <c r="CQ162" s="40" t="s">
        <v>146</v>
      </c>
      <c r="CR162" s="40">
        <v>10</v>
      </c>
      <c r="CS162" s="40" t="s">
        <v>173</v>
      </c>
      <c r="CT162" s="45">
        <v>3</v>
      </c>
      <c r="CU162" s="48">
        <f>SUM(CJ162,CL162,CN162,CP162,CR162,CT162)</f>
        <v>13</v>
      </c>
      <c r="CV162" s="41"/>
    </row>
    <row r="163" spans="1:100" s="50" customFormat="1" ht="24.95" customHeight="1">
      <c r="A163" s="511"/>
      <c r="B163" s="516"/>
      <c r="C163" s="511"/>
      <c r="D163" s="526"/>
      <c r="E163" s="535"/>
      <c r="F163" s="537"/>
      <c r="G163" s="53" t="s">
        <v>588</v>
      </c>
      <c r="H163" s="43" t="s">
        <v>589</v>
      </c>
      <c r="I163" s="33" t="s">
        <v>209</v>
      </c>
      <c r="J163" s="33"/>
      <c r="K163" s="34" t="s">
        <v>139</v>
      </c>
      <c r="L163" s="161" t="s">
        <v>134</v>
      </c>
      <c r="M163" s="166">
        <f>SUM(AF163+BN163)</f>
        <v>21</v>
      </c>
      <c r="N163" s="167">
        <f>BW163</f>
        <v>20</v>
      </c>
      <c r="O163" s="167">
        <f>CU163</f>
        <v>16</v>
      </c>
      <c r="P163" s="183" t="s">
        <v>140</v>
      </c>
      <c r="Q163" s="181">
        <v>0</v>
      </c>
      <c r="R163" s="181" t="s">
        <v>141</v>
      </c>
      <c r="S163" s="181">
        <v>0</v>
      </c>
      <c r="T163" s="179" t="s">
        <v>142</v>
      </c>
      <c r="U163" s="179">
        <v>2</v>
      </c>
      <c r="V163" s="179" t="s">
        <v>189</v>
      </c>
      <c r="W163" s="179">
        <v>3</v>
      </c>
      <c r="X163" s="181" t="s">
        <v>142</v>
      </c>
      <c r="Y163" s="181">
        <v>2</v>
      </c>
      <c r="Z163" s="181" t="s">
        <v>145</v>
      </c>
      <c r="AA163" s="181">
        <v>4</v>
      </c>
      <c r="AB163" s="181" t="s">
        <v>142</v>
      </c>
      <c r="AC163" s="181">
        <v>2</v>
      </c>
      <c r="AD163" s="181" t="s">
        <v>144</v>
      </c>
      <c r="AE163" s="182">
        <v>2</v>
      </c>
      <c r="AF163" s="211">
        <f>SUM(Q163,S163,U163,W163,Y163,AA163,AC163,AE163)</f>
        <v>15</v>
      </c>
      <c r="AG163" s="35" t="s">
        <v>149</v>
      </c>
      <c r="AH163" s="35" t="s">
        <v>145</v>
      </c>
      <c r="AI163" s="36">
        <v>5</v>
      </c>
      <c r="AJ163" s="37" t="s">
        <v>152</v>
      </c>
      <c r="AK163" s="37" t="s">
        <v>172</v>
      </c>
      <c r="AL163" s="46">
        <v>6</v>
      </c>
      <c r="AM163" s="37" t="s">
        <v>145</v>
      </c>
      <c r="AN163" s="37" t="s">
        <v>145</v>
      </c>
      <c r="AO163" s="46">
        <v>3</v>
      </c>
      <c r="AP163" s="37" t="s">
        <v>172</v>
      </c>
      <c r="AQ163" s="37" t="s">
        <v>145</v>
      </c>
      <c r="AR163" s="46">
        <v>4</v>
      </c>
      <c r="AS163" s="37" t="s">
        <v>173</v>
      </c>
      <c r="AT163" s="37" t="s">
        <v>145</v>
      </c>
      <c r="AU163" s="46">
        <v>3</v>
      </c>
      <c r="AV163" s="37" t="s">
        <v>173</v>
      </c>
      <c r="AW163" s="40" t="s">
        <v>145</v>
      </c>
      <c r="AX163" s="46">
        <v>3</v>
      </c>
      <c r="AY163" s="37" t="s">
        <v>144</v>
      </c>
      <c r="AZ163" s="37" t="s">
        <v>161</v>
      </c>
      <c r="BA163" s="46">
        <v>2</v>
      </c>
      <c r="BB163" s="37" t="s">
        <v>172</v>
      </c>
      <c r="BC163" s="37" t="s">
        <v>172</v>
      </c>
      <c r="BD163" s="46">
        <v>4</v>
      </c>
      <c r="BE163" s="37" t="s">
        <v>152</v>
      </c>
      <c r="BF163" s="37" t="s">
        <v>172</v>
      </c>
      <c r="BG163" s="46">
        <v>6</v>
      </c>
      <c r="BH163" s="37" t="s">
        <v>165</v>
      </c>
      <c r="BI163" s="37" t="s">
        <v>145</v>
      </c>
      <c r="BJ163" s="40">
        <v>3</v>
      </c>
      <c r="BK163" s="37" t="s">
        <v>140</v>
      </c>
      <c r="BL163" s="37" t="s">
        <v>140</v>
      </c>
      <c r="BM163" s="45">
        <v>0</v>
      </c>
      <c r="BN163" s="48">
        <f>MAX($BM163,$BJ163,$BG163,$BD163,$BA163,$AX163,$AU163,$AR163,$AO163,$AL163,$AI163)</f>
        <v>6</v>
      </c>
      <c r="BO163" s="64" t="s">
        <v>148</v>
      </c>
      <c r="BP163" s="188">
        <v>0</v>
      </c>
      <c r="BQ163" s="67" t="s">
        <v>153</v>
      </c>
      <c r="BR163" s="188">
        <v>8</v>
      </c>
      <c r="BS163" s="67" t="s">
        <v>148</v>
      </c>
      <c r="BT163" s="188">
        <v>4</v>
      </c>
      <c r="BU163" s="67" t="s">
        <v>153</v>
      </c>
      <c r="BV163" s="188">
        <v>8</v>
      </c>
      <c r="BW163" s="201">
        <f>SUM($BP163,$BR163,$BT163,$BV163)</f>
        <v>20</v>
      </c>
      <c r="BX163" s="39">
        <v>4</v>
      </c>
      <c r="BY163" s="40">
        <v>4</v>
      </c>
      <c r="BZ163" s="40">
        <v>2</v>
      </c>
      <c r="CA163" s="40">
        <v>2</v>
      </c>
      <c r="CB163" s="40">
        <v>1</v>
      </c>
      <c r="CC163" s="40">
        <v>2</v>
      </c>
      <c r="CD163" s="40">
        <v>3</v>
      </c>
      <c r="CE163" s="40">
        <v>3</v>
      </c>
      <c r="CF163" s="40">
        <v>5</v>
      </c>
      <c r="CG163" s="40">
        <v>3</v>
      </c>
      <c r="CH163" s="40">
        <v>1</v>
      </c>
      <c r="CI163" s="40" t="s">
        <v>147</v>
      </c>
      <c r="CJ163" s="40">
        <v>0</v>
      </c>
      <c r="CK163" s="40" t="s">
        <v>147</v>
      </c>
      <c r="CL163" s="40">
        <v>0</v>
      </c>
      <c r="CM163" s="40" t="s">
        <v>144</v>
      </c>
      <c r="CN163" s="40">
        <v>2</v>
      </c>
      <c r="CO163" s="40" t="s">
        <v>172</v>
      </c>
      <c r="CP163" s="40">
        <v>2</v>
      </c>
      <c r="CQ163" s="40" t="s">
        <v>146</v>
      </c>
      <c r="CR163" s="40">
        <v>10</v>
      </c>
      <c r="CS163" s="40" t="s">
        <v>166</v>
      </c>
      <c r="CT163" s="45">
        <v>2</v>
      </c>
      <c r="CU163" s="48">
        <f>SUM(CJ163,CL163,CN163,CP163,CR163,CT163)</f>
        <v>16</v>
      </c>
      <c r="CV163" s="41" t="s">
        <v>590</v>
      </c>
    </row>
    <row r="164" spans="1:100" s="77" customFormat="1" ht="24.95" customHeight="1">
      <c r="A164" s="520" t="s">
        <v>134</v>
      </c>
      <c r="B164" s="286" t="s">
        <v>134</v>
      </c>
      <c r="C164" s="530" t="s">
        <v>134</v>
      </c>
      <c r="D164" s="300" t="s">
        <v>134</v>
      </c>
      <c r="E164" s="543" t="s">
        <v>134</v>
      </c>
      <c r="F164" s="308" t="s">
        <v>134</v>
      </c>
      <c r="G164" s="53" t="s">
        <v>591</v>
      </c>
      <c r="H164" s="43" t="s">
        <v>592</v>
      </c>
      <c r="I164" s="33" t="s">
        <v>184</v>
      </c>
      <c r="J164" s="33"/>
      <c r="K164" s="34" t="s">
        <v>139</v>
      </c>
      <c r="L164" s="163" t="s">
        <v>134</v>
      </c>
      <c r="M164" s="166">
        <f>SUM(AF164+BN164)</f>
        <v>81</v>
      </c>
      <c r="N164" s="167">
        <f>BW164</f>
        <v>32</v>
      </c>
      <c r="O164" s="313">
        <f>CU164</f>
        <v>20</v>
      </c>
      <c r="P164" s="183" t="s">
        <v>150</v>
      </c>
      <c r="Q164" s="181">
        <v>8</v>
      </c>
      <c r="R164" s="61" t="s">
        <v>147</v>
      </c>
      <c r="S164" s="61">
        <v>8</v>
      </c>
      <c r="T164" s="181" t="s">
        <v>148</v>
      </c>
      <c r="U164" s="181">
        <v>8</v>
      </c>
      <c r="V164" s="181" t="s">
        <v>150</v>
      </c>
      <c r="W164" s="181">
        <v>9</v>
      </c>
      <c r="X164" s="181" t="s">
        <v>146</v>
      </c>
      <c r="Y164" s="181">
        <v>10</v>
      </c>
      <c r="Z164" s="181" t="s">
        <v>146</v>
      </c>
      <c r="AA164" s="181">
        <v>10</v>
      </c>
      <c r="AB164" s="181" t="s">
        <v>146</v>
      </c>
      <c r="AC164" s="181">
        <v>10</v>
      </c>
      <c r="AD164" s="181" t="s">
        <v>146</v>
      </c>
      <c r="AE164" s="181">
        <v>10</v>
      </c>
      <c r="AF164" s="211">
        <f>SUM(Q164,S164,U164,W164,Y164,AA164,AC164,AE164)</f>
        <v>73</v>
      </c>
      <c r="AG164" s="36" t="s">
        <v>148</v>
      </c>
      <c r="AH164" s="36" t="s">
        <v>148</v>
      </c>
      <c r="AI164" s="36">
        <v>5</v>
      </c>
      <c r="AJ164" s="36" t="s">
        <v>148</v>
      </c>
      <c r="AK164" s="36" t="s">
        <v>148</v>
      </c>
      <c r="AL164" s="36">
        <v>5</v>
      </c>
      <c r="AM164" s="36" t="s">
        <v>148</v>
      </c>
      <c r="AN164" s="36" t="s">
        <v>148</v>
      </c>
      <c r="AO164" s="36">
        <v>5</v>
      </c>
      <c r="AP164" s="37" t="s">
        <v>145</v>
      </c>
      <c r="AQ164" s="37" t="s">
        <v>145</v>
      </c>
      <c r="AR164" s="46">
        <v>3</v>
      </c>
      <c r="AS164" s="36" t="s">
        <v>148</v>
      </c>
      <c r="AT164" s="36" t="s">
        <v>148</v>
      </c>
      <c r="AU164" s="36">
        <v>5</v>
      </c>
      <c r="AV164" s="37" t="s">
        <v>147</v>
      </c>
      <c r="AW164" s="40" t="s">
        <v>147</v>
      </c>
      <c r="AX164" s="46">
        <v>1</v>
      </c>
      <c r="AY164" s="37" t="s">
        <v>150</v>
      </c>
      <c r="AZ164" s="37" t="s">
        <v>150</v>
      </c>
      <c r="BA164" s="46">
        <v>8</v>
      </c>
      <c r="BB164" s="37" t="s">
        <v>147</v>
      </c>
      <c r="BC164" s="37" t="s">
        <v>147</v>
      </c>
      <c r="BD164" s="46">
        <v>1</v>
      </c>
      <c r="BE164" s="36" t="s">
        <v>148</v>
      </c>
      <c r="BF164" s="36" t="s">
        <v>148</v>
      </c>
      <c r="BG164" s="36">
        <v>5</v>
      </c>
      <c r="BH164" s="37" t="s">
        <v>147</v>
      </c>
      <c r="BI164" s="37" t="s">
        <v>147</v>
      </c>
      <c r="BJ164" s="40">
        <v>1</v>
      </c>
      <c r="BK164" s="37" t="s">
        <v>147</v>
      </c>
      <c r="BL164" s="37" t="s">
        <v>147</v>
      </c>
      <c r="BM164" s="45">
        <v>1</v>
      </c>
      <c r="BN164" s="48">
        <f>MAX($BM164,$BJ164,$BG164,$BD164,$BA164,$AX164,$AU164,$AR164,$AO164,$AL164,$AI164)</f>
        <v>8</v>
      </c>
      <c r="BO164" s="64" t="s">
        <v>146</v>
      </c>
      <c r="BP164" s="188">
        <v>10</v>
      </c>
      <c r="BQ164" s="67" t="s">
        <v>150</v>
      </c>
      <c r="BR164" s="188">
        <v>6</v>
      </c>
      <c r="BS164" s="67" t="s">
        <v>146</v>
      </c>
      <c r="BT164" s="188">
        <v>10</v>
      </c>
      <c r="BU164" s="67" t="s">
        <v>150</v>
      </c>
      <c r="BV164" s="188">
        <v>6</v>
      </c>
      <c r="BW164" s="201">
        <f>SUM($BP164,$BR164,$BT164,$BV164)</f>
        <v>32</v>
      </c>
      <c r="BX164" s="39">
        <v>5</v>
      </c>
      <c r="BY164" s="40">
        <v>5</v>
      </c>
      <c r="BZ164" s="40">
        <v>1</v>
      </c>
      <c r="CA164" s="40">
        <v>1</v>
      </c>
      <c r="CB164" s="40">
        <v>5</v>
      </c>
      <c r="CC164" s="40">
        <v>1</v>
      </c>
      <c r="CD164" s="40">
        <v>1</v>
      </c>
      <c r="CE164" s="40">
        <v>1</v>
      </c>
      <c r="CF164" s="40">
        <v>5</v>
      </c>
      <c r="CG164" s="40">
        <v>1</v>
      </c>
      <c r="CH164" s="40">
        <v>1</v>
      </c>
      <c r="CI164" s="40" t="s">
        <v>147</v>
      </c>
      <c r="CJ164" s="40">
        <v>0</v>
      </c>
      <c r="CK164" s="36" t="s">
        <v>147</v>
      </c>
      <c r="CL164" s="36">
        <v>0</v>
      </c>
      <c r="CM164" s="40" t="s">
        <v>147</v>
      </c>
      <c r="CN164" s="40">
        <v>0</v>
      </c>
      <c r="CO164" s="40" t="s">
        <v>145</v>
      </c>
      <c r="CP164" s="40">
        <v>0</v>
      </c>
      <c r="CQ164" s="40" t="s">
        <v>146</v>
      </c>
      <c r="CR164" s="40">
        <v>10</v>
      </c>
      <c r="CS164" s="40" t="s">
        <v>146</v>
      </c>
      <c r="CT164" s="45">
        <v>10</v>
      </c>
      <c r="CU164" s="48">
        <f>SUM(CJ164,CL164,CN164,CP164,CR164,CT164)</f>
        <v>20</v>
      </c>
      <c r="CV164" s="41"/>
    </row>
    <row r="165" spans="1:100" s="75" customFormat="1" ht="24.95" customHeight="1">
      <c r="A165" s="511"/>
      <c r="B165" s="512"/>
      <c r="C165" s="530" t="s">
        <v>134</v>
      </c>
      <c r="D165" s="300" t="s">
        <v>134</v>
      </c>
      <c r="E165" s="533"/>
      <c r="F165" s="534"/>
      <c r="G165" s="53" t="s">
        <v>593</v>
      </c>
      <c r="H165" s="43" t="s">
        <v>594</v>
      </c>
      <c r="I165" s="33" t="s">
        <v>209</v>
      </c>
      <c r="J165" s="33"/>
      <c r="K165" s="34" t="s">
        <v>139</v>
      </c>
      <c r="L165" s="163"/>
      <c r="M165" s="166">
        <f>SUM(AF165+BN165)</f>
        <v>39</v>
      </c>
      <c r="N165" s="167">
        <f>BW165</f>
        <v>29</v>
      </c>
      <c r="O165" s="167">
        <f>CU165</f>
        <v>10</v>
      </c>
      <c r="P165" s="183" t="s">
        <v>140</v>
      </c>
      <c r="Q165" s="181">
        <v>0</v>
      </c>
      <c r="R165" s="181" t="s">
        <v>147</v>
      </c>
      <c r="S165" s="181">
        <v>8</v>
      </c>
      <c r="T165" s="181" t="s">
        <v>147</v>
      </c>
      <c r="U165" s="181">
        <v>6</v>
      </c>
      <c r="V165" s="181" t="s">
        <v>140</v>
      </c>
      <c r="W165" s="181">
        <v>4</v>
      </c>
      <c r="X165" s="61" t="s">
        <v>142</v>
      </c>
      <c r="Y165" s="61">
        <v>2</v>
      </c>
      <c r="Z165" s="181" t="s">
        <v>150</v>
      </c>
      <c r="AA165" s="181">
        <v>9</v>
      </c>
      <c r="AB165" s="181" t="s">
        <v>142</v>
      </c>
      <c r="AC165" s="181">
        <v>2</v>
      </c>
      <c r="AD165" s="181" t="s">
        <v>147</v>
      </c>
      <c r="AE165" s="181">
        <v>0</v>
      </c>
      <c r="AF165" s="211">
        <f>SUM(Q165,S165,U165,W165,Y165,AA165,AC165,AE165)</f>
        <v>31</v>
      </c>
      <c r="AG165" s="37" t="s">
        <v>145</v>
      </c>
      <c r="AH165" s="37" t="s">
        <v>145</v>
      </c>
      <c r="AI165" s="40">
        <v>3</v>
      </c>
      <c r="AJ165" s="36" t="s">
        <v>148</v>
      </c>
      <c r="AK165" s="36" t="s">
        <v>148</v>
      </c>
      <c r="AL165" s="36">
        <v>5</v>
      </c>
      <c r="AM165" s="37" t="s">
        <v>145</v>
      </c>
      <c r="AN165" s="37" t="s">
        <v>145</v>
      </c>
      <c r="AO165" s="46">
        <v>3</v>
      </c>
      <c r="AP165" s="37" t="s">
        <v>145</v>
      </c>
      <c r="AQ165" s="37" t="s">
        <v>145</v>
      </c>
      <c r="AR165" s="46">
        <v>3</v>
      </c>
      <c r="AS165" s="36" t="s">
        <v>148</v>
      </c>
      <c r="AT165" s="36" t="s">
        <v>148</v>
      </c>
      <c r="AU165" s="36">
        <v>5</v>
      </c>
      <c r="AV165" s="37" t="s">
        <v>147</v>
      </c>
      <c r="AW165" s="40" t="s">
        <v>147</v>
      </c>
      <c r="AX165" s="46">
        <v>1</v>
      </c>
      <c r="AY165" s="37" t="s">
        <v>145</v>
      </c>
      <c r="AZ165" s="37" t="s">
        <v>145</v>
      </c>
      <c r="BA165" s="46">
        <v>3</v>
      </c>
      <c r="BB165" s="37" t="s">
        <v>150</v>
      </c>
      <c r="BC165" s="37" t="s">
        <v>150</v>
      </c>
      <c r="BD165" s="46">
        <v>8</v>
      </c>
      <c r="BE165" s="36" t="s">
        <v>148</v>
      </c>
      <c r="BF165" s="36" t="s">
        <v>148</v>
      </c>
      <c r="BG165" s="36">
        <v>5</v>
      </c>
      <c r="BH165" s="37" t="s">
        <v>147</v>
      </c>
      <c r="BI165" s="37" t="s">
        <v>147</v>
      </c>
      <c r="BJ165" s="40">
        <v>1</v>
      </c>
      <c r="BK165" s="37" t="s">
        <v>140</v>
      </c>
      <c r="BL165" s="37" t="s">
        <v>140</v>
      </c>
      <c r="BM165" s="45">
        <v>0</v>
      </c>
      <c r="BN165" s="48">
        <f>MAX($BM165,$BJ165,$BG165,$BD165,$BA165,$AX165,$AU165,$AR165,$AO165,$AL165,$AI165)</f>
        <v>8</v>
      </c>
      <c r="BO165" s="64" t="s">
        <v>150</v>
      </c>
      <c r="BP165" s="188">
        <v>5</v>
      </c>
      <c r="BQ165" s="67" t="s">
        <v>146</v>
      </c>
      <c r="BR165" s="188">
        <v>10</v>
      </c>
      <c r="BS165" s="67" t="s">
        <v>148</v>
      </c>
      <c r="BT165" s="188">
        <v>4</v>
      </c>
      <c r="BU165" s="67" t="s">
        <v>146</v>
      </c>
      <c r="BV165" s="188">
        <v>10</v>
      </c>
      <c r="BW165" s="201">
        <f>SUM($BP165,$BR165,$BT165,$BV165)</f>
        <v>29</v>
      </c>
      <c r="BX165" s="39">
        <v>1</v>
      </c>
      <c r="BY165" s="40">
        <v>1</v>
      </c>
      <c r="BZ165" s="40">
        <v>1</v>
      </c>
      <c r="CA165" s="40">
        <v>1</v>
      </c>
      <c r="CB165" s="40">
        <v>1</v>
      </c>
      <c r="CC165" s="40">
        <v>1</v>
      </c>
      <c r="CD165" s="40">
        <v>1</v>
      </c>
      <c r="CE165" s="40">
        <v>1</v>
      </c>
      <c r="CF165" s="40">
        <v>1</v>
      </c>
      <c r="CG165" s="40">
        <v>1</v>
      </c>
      <c r="CH165" s="40">
        <v>1</v>
      </c>
      <c r="CI165" s="40" t="s">
        <v>147</v>
      </c>
      <c r="CJ165" s="40">
        <v>0</v>
      </c>
      <c r="CK165" s="40" t="s">
        <v>147</v>
      </c>
      <c r="CL165" s="40">
        <v>0</v>
      </c>
      <c r="CM165" s="40" t="s">
        <v>147</v>
      </c>
      <c r="CN165" s="40">
        <v>0</v>
      </c>
      <c r="CO165" s="40" t="s">
        <v>145</v>
      </c>
      <c r="CP165" s="40">
        <v>0</v>
      </c>
      <c r="CQ165" s="40" t="s">
        <v>146</v>
      </c>
      <c r="CR165" s="40">
        <v>10</v>
      </c>
      <c r="CS165" s="40" t="s">
        <v>140</v>
      </c>
      <c r="CT165" s="45">
        <v>0</v>
      </c>
      <c r="CU165" s="48">
        <f>SUM(CJ165,CL165,CN165,CP165,CR165,CT165)</f>
        <v>10</v>
      </c>
      <c r="CV165" s="41" t="s">
        <v>595</v>
      </c>
    </row>
    <row r="166" spans="1:100" s="77" customFormat="1" ht="24.95" customHeight="1">
      <c r="A166" s="511"/>
      <c r="B166" s="512"/>
      <c r="C166" s="511"/>
      <c r="D166" s="526"/>
      <c r="E166" s="535"/>
      <c r="F166" s="526"/>
      <c r="G166" s="53" t="s">
        <v>596</v>
      </c>
      <c r="H166" s="43" t="s">
        <v>597</v>
      </c>
      <c r="I166" s="33" t="s">
        <v>209</v>
      </c>
      <c r="J166" s="33"/>
      <c r="K166" s="34" t="s">
        <v>139</v>
      </c>
      <c r="L166" s="163"/>
      <c r="M166" s="166">
        <f>SUM(AF166+BN166)</f>
        <v>36</v>
      </c>
      <c r="N166" s="167">
        <f>BW166</f>
        <v>20</v>
      </c>
      <c r="O166" s="167">
        <f>CU166</f>
        <v>16</v>
      </c>
      <c r="P166" s="183" t="s">
        <v>140</v>
      </c>
      <c r="Q166" s="181">
        <v>0</v>
      </c>
      <c r="R166" s="181" t="s">
        <v>147</v>
      </c>
      <c r="S166" s="181">
        <v>8</v>
      </c>
      <c r="T166" s="181" t="s">
        <v>147</v>
      </c>
      <c r="U166" s="181">
        <v>6</v>
      </c>
      <c r="V166" s="181" t="s">
        <v>162</v>
      </c>
      <c r="W166" s="181">
        <v>5</v>
      </c>
      <c r="X166" s="181" t="s">
        <v>141</v>
      </c>
      <c r="Y166" s="181">
        <v>0</v>
      </c>
      <c r="Z166" s="181" t="s">
        <v>148</v>
      </c>
      <c r="AA166" s="181">
        <v>7</v>
      </c>
      <c r="AB166" s="181" t="s">
        <v>142</v>
      </c>
      <c r="AC166" s="181">
        <v>2</v>
      </c>
      <c r="AD166" s="181" t="s">
        <v>144</v>
      </c>
      <c r="AE166" s="181">
        <v>2</v>
      </c>
      <c r="AF166" s="211">
        <f>SUM(Q166,S166,U166,W166,Y166,AA166,AC166,AE166)</f>
        <v>30</v>
      </c>
      <c r="AG166" s="36" t="s">
        <v>149</v>
      </c>
      <c r="AH166" s="36" t="s">
        <v>145</v>
      </c>
      <c r="AI166" s="36">
        <v>5</v>
      </c>
      <c r="AJ166" s="36" t="s">
        <v>152</v>
      </c>
      <c r="AK166" s="36" t="s">
        <v>172</v>
      </c>
      <c r="AL166" s="36">
        <v>6</v>
      </c>
      <c r="AM166" s="37" t="s">
        <v>145</v>
      </c>
      <c r="AN166" s="37" t="s">
        <v>145</v>
      </c>
      <c r="AO166" s="46">
        <v>3</v>
      </c>
      <c r="AP166" s="36" t="s">
        <v>172</v>
      </c>
      <c r="AQ166" s="36" t="s">
        <v>145</v>
      </c>
      <c r="AR166" s="36">
        <v>4</v>
      </c>
      <c r="AS166" s="37" t="s">
        <v>173</v>
      </c>
      <c r="AT166" s="37" t="s">
        <v>173</v>
      </c>
      <c r="AU166" s="46">
        <v>3</v>
      </c>
      <c r="AV166" s="37" t="s">
        <v>144</v>
      </c>
      <c r="AW166" s="40" t="s">
        <v>161</v>
      </c>
      <c r="AX166" s="46">
        <v>2</v>
      </c>
      <c r="AY166" s="36" t="s">
        <v>152</v>
      </c>
      <c r="AZ166" s="36" t="s">
        <v>172</v>
      </c>
      <c r="BA166" s="36">
        <v>6</v>
      </c>
      <c r="BB166" s="36" t="s">
        <v>172</v>
      </c>
      <c r="BC166" s="36" t="s">
        <v>172</v>
      </c>
      <c r="BD166" s="36">
        <v>4</v>
      </c>
      <c r="BE166" s="36" t="s">
        <v>152</v>
      </c>
      <c r="BF166" s="36" t="s">
        <v>172</v>
      </c>
      <c r="BG166" s="36">
        <v>6</v>
      </c>
      <c r="BH166" s="37" t="s">
        <v>165</v>
      </c>
      <c r="BI166" s="37" t="s">
        <v>145</v>
      </c>
      <c r="BJ166" s="40">
        <v>3</v>
      </c>
      <c r="BK166" s="37" t="s">
        <v>140</v>
      </c>
      <c r="BL166" s="37" t="s">
        <v>140</v>
      </c>
      <c r="BM166" s="45">
        <v>0</v>
      </c>
      <c r="BN166" s="48">
        <f>MAX($BM166,$BJ166,$BG166,$BD166,$BA166,$AX166,$AU166,$AR166,$AO166,$AL166,$AI166)</f>
        <v>6</v>
      </c>
      <c r="BO166" s="64" t="s">
        <v>148</v>
      </c>
      <c r="BP166" s="188">
        <v>0</v>
      </c>
      <c r="BQ166" s="67" t="s">
        <v>153</v>
      </c>
      <c r="BR166" s="188">
        <v>8</v>
      </c>
      <c r="BS166" s="67" t="s">
        <v>148</v>
      </c>
      <c r="BT166" s="188">
        <v>4</v>
      </c>
      <c r="BU166" s="67" t="s">
        <v>153</v>
      </c>
      <c r="BV166" s="188">
        <v>8</v>
      </c>
      <c r="BW166" s="201">
        <f>SUM($BP166,$BR166,$BT166,$BV166)</f>
        <v>20</v>
      </c>
      <c r="BX166" s="39">
        <v>4</v>
      </c>
      <c r="BY166" s="40">
        <v>4</v>
      </c>
      <c r="BZ166" s="40">
        <v>2</v>
      </c>
      <c r="CA166" s="40">
        <v>2</v>
      </c>
      <c r="CB166" s="40">
        <v>1</v>
      </c>
      <c r="CC166" s="40">
        <v>2</v>
      </c>
      <c r="CD166" s="40">
        <v>3</v>
      </c>
      <c r="CE166" s="40">
        <v>3</v>
      </c>
      <c r="CF166" s="40">
        <v>5</v>
      </c>
      <c r="CG166" s="40">
        <v>3</v>
      </c>
      <c r="CH166" s="40">
        <v>1</v>
      </c>
      <c r="CI166" s="40" t="s">
        <v>147</v>
      </c>
      <c r="CJ166" s="40">
        <v>0</v>
      </c>
      <c r="CK166" s="40" t="s">
        <v>147</v>
      </c>
      <c r="CL166" s="40">
        <v>0</v>
      </c>
      <c r="CM166" s="40" t="s">
        <v>144</v>
      </c>
      <c r="CN166" s="40">
        <v>2</v>
      </c>
      <c r="CO166" s="40" t="s">
        <v>172</v>
      </c>
      <c r="CP166" s="40">
        <v>2</v>
      </c>
      <c r="CQ166" s="40" t="s">
        <v>146</v>
      </c>
      <c r="CR166" s="40">
        <v>10</v>
      </c>
      <c r="CS166" s="40" t="s">
        <v>166</v>
      </c>
      <c r="CT166" s="45">
        <v>2</v>
      </c>
      <c r="CU166" s="48">
        <f>SUM(CJ166,CL166,CN166,CP166,CR166,CT166)</f>
        <v>16</v>
      </c>
      <c r="CV166" s="41"/>
    </row>
    <row r="167" spans="1:100" s="77" customFormat="1" ht="24.95" customHeight="1">
      <c r="A167" s="520" t="s">
        <v>134</v>
      </c>
      <c r="B167" s="286" t="s">
        <v>134</v>
      </c>
      <c r="C167" s="511"/>
      <c r="D167" s="526"/>
      <c r="E167" s="543" t="s">
        <v>134</v>
      </c>
      <c r="F167" s="308" t="s">
        <v>134</v>
      </c>
      <c r="G167" s="53" t="s">
        <v>598</v>
      </c>
      <c r="H167" s="43" t="s">
        <v>599</v>
      </c>
      <c r="I167" s="33" t="s">
        <v>209</v>
      </c>
      <c r="J167" s="33"/>
      <c r="K167" s="34" t="s">
        <v>139</v>
      </c>
      <c r="L167" s="163" t="s">
        <v>134</v>
      </c>
      <c r="M167" s="166">
        <f>SUM(AF167+BN167)</f>
        <v>53</v>
      </c>
      <c r="N167" s="167">
        <f>BW167</f>
        <v>21</v>
      </c>
      <c r="O167" s="167">
        <f>CU167</f>
        <v>19</v>
      </c>
      <c r="P167" s="183" t="s">
        <v>147</v>
      </c>
      <c r="Q167" s="181">
        <v>1</v>
      </c>
      <c r="R167" s="181" t="s">
        <v>144</v>
      </c>
      <c r="S167" s="181">
        <v>8</v>
      </c>
      <c r="T167" s="181" t="s">
        <v>165</v>
      </c>
      <c r="U167" s="181">
        <v>7</v>
      </c>
      <c r="V167" s="181" t="s">
        <v>162</v>
      </c>
      <c r="W167" s="181">
        <v>5</v>
      </c>
      <c r="X167" s="181" t="s">
        <v>144</v>
      </c>
      <c r="Y167" s="181">
        <v>8</v>
      </c>
      <c r="Z167" s="181" t="s">
        <v>146</v>
      </c>
      <c r="AA167" s="181">
        <v>10</v>
      </c>
      <c r="AB167" s="181" t="s">
        <v>189</v>
      </c>
      <c r="AC167" s="181">
        <v>3</v>
      </c>
      <c r="AD167" s="181" t="s">
        <v>165</v>
      </c>
      <c r="AE167" s="181">
        <v>3</v>
      </c>
      <c r="AF167" s="211">
        <f>SUM(Q167,S167,U167,W167,Y167,AA167,AC167,AE167)</f>
        <v>45</v>
      </c>
      <c r="AG167" s="35" t="s">
        <v>152</v>
      </c>
      <c r="AH167" s="35" t="s">
        <v>152</v>
      </c>
      <c r="AI167" s="36">
        <v>7</v>
      </c>
      <c r="AJ167" s="37" t="s">
        <v>152</v>
      </c>
      <c r="AK167" s="37" t="s">
        <v>152</v>
      </c>
      <c r="AL167" s="46">
        <v>7</v>
      </c>
      <c r="AM167" s="37" t="s">
        <v>166</v>
      </c>
      <c r="AN167" s="37" t="s">
        <v>166</v>
      </c>
      <c r="AO167" s="46">
        <v>2</v>
      </c>
      <c r="AP167" s="36" t="s">
        <v>149</v>
      </c>
      <c r="AQ167" s="36" t="s">
        <v>172</v>
      </c>
      <c r="AR167" s="36">
        <v>5</v>
      </c>
      <c r="AS167" s="36" t="s">
        <v>175</v>
      </c>
      <c r="AT167" s="36" t="s">
        <v>175</v>
      </c>
      <c r="AU167" s="36">
        <v>4</v>
      </c>
      <c r="AV167" s="37" t="s">
        <v>165</v>
      </c>
      <c r="AW167" s="40" t="s">
        <v>173</v>
      </c>
      <c r="AX167" s="46">
        <v>3</v>
      </c>
      <c r="AY167" s="36" t="s">
        <v>150</v>
      </c>
      <c r="AZ167" s="36" t="s">
        <v>152</v>
      </c>
      <c r="BA167" s="36">
        <v>8</v>
      </c>
      <c r="BB167" s="37" t="s">
        <v>173</v>
      </c>
      <c r="BC167" s="37" t="s">
        <v>173</v>
      </c>
      <c r="BD167" s="46">
        <v>3</v>
      </c>
      <c r="BE167" s="36" t="s">
        <v>152</v>
      </c>
      <c r="BF167" s="36" t="s">
        <v>148</v>
      </c>
      <c r="BG167" s="36">
        <v>6</v>
      </c>
      <c r="BH167" s="36" t="s">
        <v>151</v>
      </c>
      <c r="BI167" s="36" t="s">
        <v>151</v>
      </c>
      <c r="BJ167" s="36">
        <v>5</v>
      </c>
      <c r="BK167" s="37" t="s">
        <v>140</v>
      </c>
      <c r="BL167" s="37" t="s">
        <v>140</v>
      </c>
      <c r="BM167" s="45">
        <v>0</v>
      </c>
      <c r="BN167" s="48">
        <f>MAX($BM167,$BJ167,$BG167,$BD167,$BA167,$AX167,$AU167,$AR167,$AO167,$AL167,$AI167)</f>
        <v>8</v>
      </c>
      <c r="BO167" s="64" t="s">
        <v>148</v>
      </c>
      <c r="BP167" s="188">
        <v>0</v>
      </c>
      <c r="BQ167" s="67" t="s">
        <v>153</v>
      </c>
      <c r="BR167" s="188">
        <v>8</v>
      </c>
      <c r="BS167" s="67" t="s">
        <v>152</v>
      </c>
      <c r="BT167" s="188">
        <v>5</v>
      </c>
      <c r="BU167" s="67" t="s">
        <v>153</v>
      </c>
      <c r="BV167" s="188">
        <v>8</v>
      </c>
      <c r="BW167" s="201">
        <f>SUM($BP167,$BR167,$BT167,$BV167)</f>
        <v>21</v>
      </c>
      <c r="BX167" s="39">
        <v>5</v>
      </c>
      <c r="BY167" s="40">
        <v>5</v>
      </c>
      <c r="BZ167" s="40">
        <v>1</v>
      </c>
      <c r="CA167" s="40">
        <v>3</v>
      </c>
      <c r="CB167" s="40">
        <v>1</v>
      </c>
      <c r="CC167" s="40">
        <v>3</v>
      </c>
      <c r="CD167" s="40">
        <v>4</v>
      </c>
      <c r="CE167" s="40">
        <v>2</v>
      </c>
      <c r="CF167" s="40">
        <v>4</v>
      </c>
      <c r="CG167" s="40">
        <v>4</v>
      </c>
      <c r="CH167" s="40">
        <v>1</v>
      </c>
      <c r="CI167" s="40" t="s">
        <v>147</v>
      </c>
      <c r="CJ167" s="40">
        <v>0</v>
      </c>
      <c r="CK167" s="40" t="s">
        <v>147</v>
      </c>
      <c r="CL167" s="40">
        <v>0</v>
      </c>
      <c r="CM167" s="40" t="s">
        <v>144</v>
      </c>
      <c r="CN167" s="40">
        <v>2</v>
      </c>
      <c r="CO167" s="40" t="s">
        <v>172</v>
      </c>
      <c r="CP167" s="40">
        <v>2</v>
      </c>
      <c r="CQ167" s="40" t="s">
        <v>146</v>
      </c>
      <c r="CR167" s="40">
        <v>10</v>
      </c>
      <c r="CS167" s="40" t="s">
        <v>151</v>
      </c>
      <c r="CT167" s="45">
        <v>5</v>
      </c>
      <c r="CU167" s="48">
        <f>SUM(CJ167,CL167,CN167,CP167,CR167,CT167)</f>
        <v>19</v>
      </c>
      <c r="CV167" s="41" t="s">
        <v>600</v>
      </c>
    </row>
    <row r="168" spans="1:100" s="78" customFormat="1" ht="24.95" customHeight="1">
      <c r="A168" s="292" t="s">
        <v>213</v>
      </c>
      <c r="B168" s="286"/>
      <c r="C168" s="530" t="s">
        <v>134</v>
      </c>
      <c r="D168" s="300" t="s">
        <v>134</v>
      </c>
      <c r="E168" s="533"/>
      <c r="F168" s="537"/>
      <c r="G168" s="53" t="s">
        <v>601</v>
      </c>
      <c r="H168" s="186" t="s">
        <v>602</v>
      </c>
      <c r="I168" s="33" t="s">
        <v>209</v>
      </c>
      <c r="J168" s="33"/>
      <c r="K168" s="34" t="s">
        <v>139</v>
      </c>
      <c r="L168" s="161"/>
      <c r="M168" s="166">
        <f>SUM(AF168+BN168)</f>
        <v>46</v>
      </c>
      <c r="N168" s="167">
        <f>BW168</f>
        <v>31</v>
      </c>
      <c r="O168" s="167">
        <f>CU168</f>
        <v>10</v>
      </c>
      <c r="P168" s="183" t="s">
        <v>140</v>
      </c>
      <c r="Q168" s="181">
        <v>0</v>
      </c>
      <c r="R168" s="181" t="s">
        <v>147</v>
      </c>
      <c r="S168" s="181">
        <v>8</v>
      </c>
      <c r="T168" s="61" t="s">
        <v>147</v>
      </c>
      <c r="U168" s="61">
        <v>6</v>
      </c>
      <c r="V168" s="61" t="s">
        <v>147</v>
      </c>
      <c r="W168" s="61">
        <v>6</v>
      </c>
      <c r="X168" s="61" t="s">
        <v>147</v>
      </c>
      <c r="Y168" s="61">
        <v>8</v>
      </c>
      <c r="Z168" s="181" t="s">
        <v>150</v>
      </c>
      <c r="AA168" s="181">
        <v>9</v>
      </c>
      <c r="AB168" s="181" t="s">
        <v>140</v>
      </c>
      <c r="AC168" s="181">
        <v>4</v>
      </c>
      <c r="AD168" s="181" t="s">
        <v>147</v>
      </c>
      <c r="AE168" s="181">
        <v>0</v>
      </c>
      <c r="AF168" s="211">
        <f>SUM(Q168,S168,U168,W168,Y168,AA168,AC168,AE168)</f>
        <v>41</v>
      </c>
      <c r="AG168" s="37" t="s">
        <v>145</v>
      </c>
      <c r="AH168" s="37" t="s">
        <v>145</v>
      </c>
      <c r="AI168" s="40">
        <v>3</v>
      </c>
      <c r="AJ168" s="36" t="s">
        <v>148</v>
      </c>
      <c r="AK168" s="36" t="s">
        <v>148</v>
      </c>
      <c r="AL168" s="36">
        <v>5</v>
      </c>
      <c r="AM168" s="37" t="s">
        <v>145</v>
      </c>
      <c r="AN168" s="37" t="s">
        <v>145</v>
      </c>
      <c r="AO168" s="46">
        <v>3</v>
      </c>
      <c r="AP168" s="37" t="s">
        <v>145</v>
      </c>
      <c r="AQ168" s="37" t="s">
        <v>145</v>
      </c>
      <c r="AR168" s="46">
        <v>3</v>
      </c>
      <c r="AS168" s="36" t="s">
        <v>148</v>
      </c>
      <c r="AT168" s="36" t="s">
        <v>148</v>
      </c>
      <c r="AU168" s="36">
        <v>5</v>
      </c>
      <c r="AV168" s="37" t="s">
        <v>147</v>
      </c>
      <c r="AW168" s="40" t="s">
        <v>147</v>
      </c>
      <c r="AX168" s="46">
        <v>1</v>
      </c>
      <c r="AY168" s="36" t="s">
        <v>148</v>
      </c>
      <c r="AZ168" s="36" t="s">
        <v>148</v>
      </c>
      <c r="BA168" s="36">
        <v>5</v>
      </c>
      <c r="BB168" s="36" t="s">
        <v>148</v>
      </c>
      <c r="BC168" s="36" t="s">
        <v>148</v>
      </c>
      <c r="BD168" s="36">
        <v>5</v>
      </c>
      <c r="BE168" s="36" t="s">
        <v>148</v>
      </c>
      <c r="BF168" s="36" t="s">
        <v>148</v>
      </c>
      <c r="BG168" s="36">
        <v>5</v>
      </c>
      <c r="BH168" s="37" t="s">
        <v>147</v>
      </c>
      <c r="BI168" s="37" t="s">
        <v>147</v>
      </c>
      <c r="BJ168" s="40">
        <v>1</v>
      </c>
      <c r="BK168" s="37" t="s">
        <v>140</v>
      </c>
      <c r="BL168" s="37" t="s">
        <v>140</v>
      </c>
      <c r="BM168" s="45">
        <v>0</v>
      </c>
      <c r="BN168" s="48">
        <f>MAX($BM168,$BJ168,$BG168,$BD168,$BA168,$AX168,$AU168,$AR168,$AO168,$AL168,$AI168)</f>
        <v>5</v>
      </c>
      <c r="BO168" s="64" t="s">
        <v>150</v>
      </c>
      <c r="BP168" s="188">
        <v>5</v>
      </c>
      <c r="BQ168" s="67" t="s">
        <v>146</v>
      </c>
      <c r="BR168" s="188">
        <v>10</v>
      </c>
      <c r="BS168" s="67" t="s">
        <v>150</v>
      </c>
      <c r="BT168" s="188">
        <v>6</v>
      </c>
      <c r="BU168" s="67" t="s">
        <v>146</v>
      </c>
      <c r="BV168" s="188">
        <v>10</v>
      </c>
      <c r="BW168" s="201">
        <f>SUM($BP168,$BR168,$BT168,$BV168)</f>
        <v>31</v>
      </c>
      <c r="BX168" s="39">
        <v>1</v>
      </c>
      <c r="BY168" s="40">
        <v>1</v>
      </c>
      <c r="BZ168" s="40">
        <v>1</v>
      </c>
      <c r="CA168" s="40">
        <v>1</v>
      </c>
      <c r="CB168" s="40">
        <v>1</v>
      </c>
      <c r="CC168" s="40">
        <v>1</v>
      </c>
      <c r="CD168" s="40">
        <v>1</v>
      </c>
      <c r="CE168" s="40">
        <v>1</v>
      </c>
      <c r="CF168" s="40">
        <v>1</v>
      </c>
      <c r="CG168" s="40">
        <v>1</v>
      </c>
      <c r="CH168" s="40">
        <v>1</v>
      </c>
      <c r="CI168" s="40" t="s">
        <v>147</v>
      </c>
      <c r="CJ168" s="40">
        <v>0</v>
      </c>
      <c r="CK168" s="40" t="s">
        <v>147</v>
      </c>
      <c r="CL168" s="40">
        <v>0</v>
      </c>
      <c r="CM168" s="40" t="s">
        <v>147</v>
      </c>
      <c r="CN168" s="40">
        <v>0</v>
      </c>
      <c r="CO168" s="40" t="s">
        <v>145</v>
      </c>
      <c r="CP168" s="40">
        <v>0</v>
      </c>
      <c r="CQ168" s="40" t="s">
        <v>146</v>
      </c>
      <c r="CR168" s="40">
        <v>10</v>
      </c>
      <c r="CS168" s="40" t="s">
        <v>140</v>
      </c>
      <c r="CT168" s="45">
        <v>0</v>
      </c>
      <c r="CU168" s="48">
        <f>SUM(CJ168,CL168,CN168,CP168,CR168,CT168)</f>
        <v>10</v>
      </c>
      <c r="CV168" s="41"/>
    </row>
    <row r="169" spans="1:100" s="75" customFormat="1" ht="24.95" customHeight="1">
      <c r="A169" s="514"/>
      <c r="B169" s="512"/>
      <c r="C169" s="511"/>
      <c r="D169" s="529"/>
      <c r="E169" s="536"/>
      <c r="F169" s="537"/>
      <c r="G169" s="53" t="s">
        <v>603</v>
      </c>
      <c r="H169" s="43" t="s">
        <v>604</v>
      </c>
      <c r="I169" s="33" t="s">
        <v>209</v>
      </c>
      <c r="J169" s="33"/>
      <c r="K169" s="34" t="s">
        <v>139</v>
      </c>
      <c r="L169" s="161" t="s">
        <v>134</v>
      </c>
      <c r="M169" s="166">
        <f>SUM(AF169+BN169)</f>
        <v>21</v>
      </c>
      <c r="N169" s="167">
        <f>BW169</f>
        <v>20</v>
      </c>
      <c r="O169" s="167">
        <f>CU169</f>
        <v>16</v>
      </c>
      <c r="P169" s="183" t="s">
        <v>140</v>
      </c>
      <c r="Q169" s="181">
        <v>0</v>
      </c>
      <c r="R169" s="181" t="s">
        <v>142</v>
      </c>
      <c r="S169" s="181">
        <v>2</v>
      </c>
      <c r="T169" s="61" t="s">
        <v>142</v>
      </c>
      <c r="U169" s="61">
        <v>2</v>
      </c>
      <c r="V169" s="61" t="s">
        <v>189</v>
      </c>
      <c r="W169" s="61">
        <v>3</v>
      </c>
      <c r="X169" s="181" t="s">
        <v>141</v>
      </c>
      <c r="Y169" s="181">
        <v>0</v>
      </c>
      <c r="Z169" s="181" t="s">
        <v>145</v>
      </c>
      <c r="AA169" s="181">
        <v>4</v>
      </c>
      <c r="AB169" s="181" t="s">
        <v>142</v>
      </c>
      <c r="AC169" s="181">
        <v>2</v>
      </c>
      <c r="AD169" s="181" t="s">
        <v>144</v>
      </c>
      <c r="AE169" s="181">
        <v>2</v>
      </c>
      <c r="AF169" s="211">
        <f>SUM(Q169,S169,U169,W169,Y169,AA169,AC169,AE169)</f>
        <v>15</v>
      </c>
      <c r="AG169" s="35" t="s">
        <v>149</v>
      </c>
      <c r="AH169" s="35" t="s">
        <v>145</v>
      </c>
      <c r="AI169" s="36">
        <v>5</v>
      </c>
      <c r="AJ169" s="37" t="s">
        <v>152</v>
      </c>
      <c r="AK169" s="37" t="s">
        <v>172</v>
      </c>
      <c r="AL169" s="46">
        <v>6</v>
      </c>
      <c r="AM169" s="37" t="s">
        <v>145</v>
      </c>
      <c r="AN169" s="37" t="s">
        <v>145</v>
      </c>
      <c r="AO169" s="46">
        <v>3</v>
      </c>
      <c r="AP169" s="37" t="s">
        <v>172</v>
      </c>
      <c r="AQ169" s="37" t="s">
        <v>145</v>
      </c>
      <c r="AR169" s="46">
        <v>4</v>
      </c>
      <c r="AS169" s="37" t="s">
        <v>173</v>
      </c>
      <c r="AT169" s="37" t="s">
        <v>173</v>
      </c>
      <c r="AU169" s="46">
        <v>3</v>
      </c>
      <c r="AV169" s="37" t="s">
        <v>144</v>
      </c>
      <c r="AW169" s="40" t="s">
        <v>161</v>
      </c>
      <c r="AX169" s="46">
        <v>2</v>
      </c>
      <c r="AY169" s="37" t="s">
        <v>152</v>
      </c>
      <c r="AZ169" s="37" t="s">
        <v>172</v>
      </c>
      <c r="BA169" s="46">
        <v>6</v>
      </c>
      <c r="BB169" s="37" t="s">
        <v>172</v>
      </c>
      <c r="BC169" s="37" t="s">
        <v>172</v>
      </c>
      <c r="BD169" s="46">
        <v>4</v>
      </c>
      <c r="BE169" s="37" t="s">
        <v>152</v>
      </c>
      <c r="BF169" s="37" t="s">
        <v>172</v>
      </c>
      <c r="BG169" s="46">
        <v>6</v>
      </c>
      <c r="BH169" s="37" t="s">
        <v>165</v>
      </c>
      <c r="BI169" s="37" t="s">
        <v>145</v>
      </c>
      <c r="BJ169" s="40">
        <v>3</v>
      </c>
      <c r="BK169" s="37" t="s">
        <v>140</v>
      </c>
      <c r="BL169" s="37" t="s">
        <v>140</v>
      </c>
      <c r="BM169" s="45">
        <v>0</v>
      </c>
      <c r="BN169" s="48">
        <f>MAX($BM169,$BJ169,$BG169,$BD169,$BA169,$AX169,$AU169,$AR169,$AO169,$AL169,$AI169)</f>
        <v>6</v>
      </c>
      <c r="BO169" s="64" t="s">
        <v>148</v>
      </c>
      <c r="BP169" s="188">
        <v>0</v>
      </c>
      <c r="BQ169" s="67" t="s">
        <v>153</v>
      </c>
      <c r="BR169" s="188">
        <v>8</v>
      </c>
      <c r="BS169" s="67" t="s">
        <v>148</v>
      </c>
      <c r="BT169" s="188">
        <v>4</v>
      </c>
      <c r="BU169" s="67" t="s">
        <v>153</v>
      </c>
      <c r="BV169" s="188">
        <v>8</v>
      </c>
      <c r="BW169" s="201">
        <f>SUM($BP169,$BR169,$BT169,$BV169)</f>
        <v>20</v>
      </c>
      <c r="BX169" s="39">
        <v>4</v>
      </c>
      <c r="BY169" s="40">
        <v>4</v>
      </c>
      <c r="BZ169" s="40">
        <v>2</v>
      </c>
      <c r="CA169" s="40">
        <v>2</v>
      </c>
      <c r="CB169" s="40">
        <v>1</v>
      </c>
      <c r="CC169" s="40">
        <v>2</v>
      </c>
      <c r="CD169" s="40">
        <v>3</v>
      </c>
      <c r="CE169" s="40">
        <v>3</v>
      </c>
      <c r="CF169" s="40">
        <v>5</v>
      </c>
      <c r="CG169" s="40">
        <v>3</v>
      </c>
      <c r="CH169" s="40">
        <v>1</v>
      </c>
      <c r="CI169" s="40" t="s">
        <v>147</v>
      </c>
      <c r="CJ169" s="40">
        <v>0</v>
      </c>
      <c r="CK169" s="40" t="s">
        <v>147</v>
      </c>
      <c r="CL169" s="40">
        <v>0</v>
      </c>
      <c r="CM169" s="40" t="s">
        <v>144</v>
      </c>
      <c r="CN169" s="40">
        <v>2</v>
      </c>
      <c r="CO169" s="40" t="s">
        <v>172</v>
      </c>
      <c r="CP169" s="40">
        <v>2</v>
      </c>
      <c r="CQ169" s="40" t="s">
        <v>146</v>
      </c>
      <c r="CR169" s="40">
        <v>10</v>
      </c>
      <c r="CS169" s="40" t="s">
        <v>166</v>
      </c>
      <c r="CT169" s="45">
        <v>2</v>
      </c>
      <c r="CU169" s="48">
        <f>SUM(CJ169,CL169,CN169,CP169,CR169,CT169)</f>
        <v>16</v>
      </c>
      <c r="CV169" s="41"/>
    </row>
    <row r="170" spans="1:100" s="77" customFormat="1" ht="24.95" customHeight="1">
      <c r="A170" s="511"/>
      <c r="B170" s="512"/>
      <c r="C170" s="530" t="s">
        <v>134</v>
      </c>
      <c r="D170" s="300" t="s">
        <v>134</v>
      </c>
      <c r="E170" s="533"/>
      <c r="F170" s="537"/>
      <c r="G170" s="53" t="s">
        <v>605</v>
      </c>
      <c r="H170" s="43" t="s">
        <v>606</v>
      </c>
      <c r="I170" s="33" t="s">
        <v>181</v>
      </c>
      <c r="J170" s="33"/>
      <c r="K170" s="34" t="s">
        <v>139</v>
      </c>
      <c r="L170" s="163"/>
      <c r="M170" s="166">
        <f>SUM(AF170+BN170)</f>
        <v>34</v>
      </c>
      <c r="N170" s="167">
        <f>BW170</f>
        <v>29</v>
      </c>
      <c r="O170" s="167">
        <f>CU170</f>
        <v>12</v>
      </c>
      <c r="P170" s="183" t="s">
        <v>140</v>
      </c>
      <c r="Q170" s="181">
        <v>0</v>
      </c>
      <c r="R170" s="61" t="s">
        <v>141</v>
      </c>
      <c r="S170" s="61">
        <v>0</v>
      </c>
      <c r="T170" s="181" t="s">
        <v>142</v>
      </c>
      <c r="U170" s="181">
        <v>2</v>
      </c>
      <c r="V170" s="181" t="s">
        <v>145</v>
      </c>
      <c r="W170" s="181">
        <v>7</v>
      </c>
      <c r="X170" s="61" t="s">
        <v>147</v>
      </c>
      <c r="Y170" s="61">
        <v>8</v>
      </c>
      <c r="Z170" s="181" t="s">
        <v>146</v>
      </c>
      <c r="AA170" s="181">
        <v>10</v>
      </c>
      <c r="AB170" s="181" t="s">
        <v>142</v>
      </c>
      <c r="AC170" s="181">
        <v>2</v>
      </c>
      <c r="AD170" s="181" t="s">
        <v>147</v>
      </c>
      <c r="AE170" s="181">
        <v>0</v>
      </c>
      <c r="AF170" s="211">
        <f>SUM(Q170,S170,U170,W170,Y170,AA170,AC170,AE170)</f>
        <v>29</v>
      </c>
      <c r="AG170" s="37" t="s">
        <v>147</v>
      </c>
      <c r="AH170" s="37" t="s">
        <v>147</v>
      </c>
      <c r="AI170" s="40">
        <v>1</v>
      </c>
      <c r="AJ170" s="37" t="s">
        <v>147</v>
      </c>
      <c r="AK170" s="37" t="s">
        <v>147</v>
      </c>
      <c r="AL170" s="40">
        <v>1</v>
      </c>
      <c r="AM170" s="37" t="s">
        <v>147</v>
      </c>
      <c r="AN170" s="37" t="s">
        <v>147</v>
      </c>
      <c r="AO170" s="46">
        <v>1</v>
      </c>
      <c r="AP170" s="37" t="s">
        <v>145</v>
      </c>
      <c r="AQ170" s="37" t="s">
        <v>145</v>
      </c>
      <c r="AR170" s="46">
        <v>3</v>
      </c>
      <c r="AS170" s="37" t="s">
        <v>145</v>
      </c>
      <c r="AT170" s="37" t="s">
        <v>145</v>
      </c>
      <c r="AU170" s="46">
        <v>3</v>
      </c>
      <c r="AV170" s="37" t="s">
        <v>147</v>
      </c>
      <c r="AW170" s="40" t="s">
        <v>147</v>
      </c>
      <c r="AX170" s="46">
        <v>1</v>
      </c>
      <c r="AY170" s="36" t="s">
        <v>148</v>
      </c>
      <c r="AZ170" s="36" t="s">
        <v>148</v>
      </c>
      <c r="BA170" s="36">
        <v>5</v>
      </c>
      <c r="BB170" s="37" t="s">
        <v>147</v>
      </c>
      <c r="BC170" s="37" t="s">
        <v>147</v>
      </c>
      <c r="BD170" s="46">
        <v>1</v>
      </c>
      <c r="BE170" s="37" t="s">
        <v>147</v>
      </c>
      <c r="BF170" s="37" t="s">
        <v>147</v>
      </c>
      <c r="BG170" s="46">
        <v>1</v>
      </c>
      <c r="BH170" s="37" t="s">
        <v>147</v>
      </c>
      <c r="BI170" s="37" t="s">
        <v>147</v>
      </c>
      <c r="BJ170" s="40">
        <v>1</v>
      </c>
      <c r="BK170" s="37" t="s">
        <v>140</v>
      </c>
      <c r="BL170" s="37"/>
      <c r="BM170" s="45">
        <v>0</v>
      </c>
      <c r="BN170" s="48">
        <f>MAX($BM170,$BJ170,$BG170,$BD170,$BA170,$AX170,$AU170,$AR170,$AO170,$AL170,$AI170)</f>
        <v>5</v>
      </c>
      <c r="BO170" s="64" t="s">
        <v>150</v>
      </c>
      <c r="BP170" s="188">
        <v>5</v>
      </c>
      <c r="BQ170" s="67" t="s">
        <v>146</v>
      </c>
      <c r="BR170" s="188">
        <v>10</v>
      </c>
      <c r="BS170" s="67" t="s">
        <v>148</v>
      </c>
      <c r="BT170" s="188">
        <v>4</v>
      </c>
      <c r="BU170" s="67" t="s">
        <v>146</v>
      </c>
      <c r="BV170" s="188">
        <v>10</v>
      </c>
      <c r="BW170" s="201">
        <f>SUM($BP170,$BR170,$BT170,$BV170)</f>
        <v>29</v>
      </c>
      <c r="BX170" s="39">
        <v>1</v>
      </c>
      <c r="BY170" s="40">
        <v>1</v>
      </c>
      <c r="BZ170" s="40">
        <v>1</v>
      </c>
      <c r="CA170" s="40">
        <v>1</v>
      </c>
      <c r="CB170" s="40">
        <v>1</v>
      </c>
      <c r="CC170" s="40">
        <v>1</v>
      </c>
      <c r="CD170" s="40">
        <v>1</v>
      </c>
      <c r="CE170" s="40">
        <v>1</v>
      </c>
      <c r="CF170" s="40">
        <v>1</v>
      </c>
      <c r="CG170" s="40">
        <v>1</v>
      </c>
      <c r="CH170" s="40">
        <v>1</v>
      </c>
      <c r="CI170" s="40" t="s">
        <v>147</v>
      </c>
      <c r="CJ170" s="40">
        <v>0</v>
      </c>
      <c r="CK170" s="40" t="s">
        <v>147</v>
      </c>
      <c r="CL170" s="40">
        <v>0</v>
      </c>
      <c r="CM170" s="40" t="s">
        <v>147</v>
      </c>
      <c r="CN170" s="40">
        <v>0</v>
      </c>
      <c r="CO170" s="40" t="s">
        <v>145</v>
      </c>
      <c r="CP170" s="40">
        <v>0</v>
      </c>
      <c r="CQ170" s="40" t="s">
        <v>146</v>
      </c>
      <c r="CR170" s="40">
        <v>10</v>
      </c>
      <c r="CS170" s="40" t="s">
        <v>147</v>
      </c>
      <c r="CT170" s="45">
        <v>2</v>
      </c>
      <c r="CU170" s="48">
        <f>SUM(CJ170,CL170,CN170,CP170,CR170,CT170)</f>
        <v>12</v>
      </c>
      <c r="CV170" s="41" t="s">
        <v>607</v>
      </c>
    </row>
    <row r="171" spans="1:100" s="75" customFormat="1" ht="24.95" customHeight="1">
      <c r="A171" s="511"/>
      <c r="B171" s="512"/>
      <c r="C171" s="511"/>
      <c r="D171" s="526"/>
      <c r="E171" s="543" t="s">
        <v>134</v>
      </c>
      <c r="F171" s="308" t="s">
        <v>134</v>
      </c>
      <c r="G171" s="53" t="s">
        <v>608</v>
      </c>
      <c r="H171" s="43" t="s">
        <v>609</v>
      </c>
      <c r="I171" s="33" t="s">
        <v>181</v>
      </c>
      <c r="J171" s="33"/>
      <c r="K171" s="34" t="s">
        <v>139</v>
      </c>
      <c r="L171" s="161"/>
      <c r="M171" s="166">
        <f>SUM(AF171+BN171)</f>
        <v>33</v>
      </c>
      <c r="N171" s="167">
        <f>BW171</f>
        <v>24</v>
      </c>
      <c r="O171" s="167">
        <f>CU171</f>
        <v>19</v>
      </c>
      <c r="P171" s="183" t="s">
        <v>140</v>
      </c>
      <c r="Q171" s="181">
        <v>0</v>
      </c>
      <c r="R171" s="181" t="s">
        <v>142</v>
      </c>
      <c r="S171" s="181">
        <v>2</v>
      </c>
      <c r="T171" s="181" t="s">
        <v>166</v>
      </c>
      <c r="U171" s="181">
        <v>6</v>
      </c>
      <c r="V171" s="181" t="s">
        <v>166</v>
      </c>
      <c r="W171" s="181">
        <v>6</v>
      </c>
      <c r="X171" s="181" t="s">
        <v>142</v>
      </c>
      <c r="Y171" s="181">
        <v>2</v>
      </c>
      <c r="Z171" s="181" t="s">
        <v>148</v>
      </c>
      <c r="AA171" s="181">
        <v>7</v>
      </c>
      <c r="AB171" s="181" t="s">
        <v>142</v>
      </c>
      <c r="AC171" s="181">
        <v>2</v>
      </c>
      <c r="AD171" s="181" t="s">
        <v>144</v>
      </c>
      <c r="AE171" s="181">
        <v>2</v>
      </c>
      <c r="AF171" s="211">
        <f>SUM(Q171,S171,U171,W171,Y171,AA171,AC171,AE171)</f>
        <v>27</v>
      </c>
      <c r="AG171" s="35" t="s">
        <v>152</v>
      </c>
      <c r="AH171" s="35" t="s">
        <v>148</v>
      </c>
      <c r="AI171" s="36">
        <v>6</v>
      </c>
      <c r="AJ171" s="37" t="s">
        <v>152</v>
      </c>
      <c r="AK171" s="37" t="s">
        <v>148</v>
      </c>
      <c r="AL171" s="46">
        <v>6</v>
      </c>
      <c r="AM171" s="37" t="s">
        <v>166</v>
      </c>
      <c r="AN171" s="37" t="s">
        <v>145</v>
      </c>
      <c r="AO171" s="46">
        <v>3</v>
      </c>
      <c r="AP171" s="37" t="s">
        <v>148</v>
      </c>
      <c r="AQ171" s="37" t="s">
        <v>145</v>
      </c>
      <c r="AR171" s="46">
        <v>4</v>
      </c>
      <c r="AS171" s="37" t="s">
        <v>166</v>
      </c>
      <c r="AT171" s="37" t="s">
        <v>166</v>
      </c>
      <c r="AU171" s="46">
        <v>2</v>
      </c>
      <c r="AV171" s="37" t="s">
        <v>144</v>
      </c>
      <c r="AW171" s="40" t="s">
        <v>161</v>
      </c>
      <c r="AX171" s="46">
        <v>2</v>
      </c>
      <c r="AY171" s="37" t="s">
        <v>152</v>
      </c>
      <c r="AZ171" s="37" t="s">
        <v>148</v>
      </c>
      <c r="BA171" s="46">
        <v>6</v>
      </c>
      <c r="BB171" s="37" t="s">
        <v>145</v>
      </c>
      <c r="BC171" s="37" t="s">
        <v>172</v>
      </c>
      <c r="BD171" s="46">
        <v>4</v>
      </c>
      <c r="BE171" s="37" t="s">
        <v>149</v>
      </c>
      <c r="BF171" s="37" t="s">
        <v>172</v>
      </c>
      <c r="BG171" s="46">
        <v>5</v>
      </c>
      <c r="BH171" s="37" t="s">
        <v>144</v>
      </c>
      <c r="BI171" s="37" t="s">
        <v>165</v>
      </c>
      <c r="BJ171" s="40">
        <v>3</v>
      </c>
      <c r="BK171" s="37" t="s">
        <v>140</v>
      </c>
      <c r="BL171" s="37" t="s">
        <v>140</v>
      </c>
      <c r="BM171" s="45">
        <v>0</v>
      </c>
      <c r="BN171" s="48">
        <f>MAX($BM171,$BJ171,$BG171,$BD171,$BA171,$AX171,$AU171,$AR171,$AO171,$AL171,$AI171)</f>
        <v>6</v>
      </c>
      <c r="BO171" s="64" t="s">
        <v>152</v>
      </c>
      <c r="BP171" s="188">
        <v>3</v>
      </c>
      <c r="BQ171" s="67" t="s">
        <v>153</v>
      </c>
      <c r="BR171" s="188">
        <v>8</v>
      </c>
      <c r="BS171" s="67" t="s">
        <v>152</v>
      </c>
      <c r="BT171" s="188">
        <v>5</v>
      </c>
      <c r="BU171" s="67" t="s">
        <v>153</v>
      </c>
      <c r="BV171" s="188">
        <v>8</v>
      </c>
      <c r="BW171" s="201">
        <f>SUM($BP171,$BR171,$BT171,$BV171)</f>
        <v>24</v>
      </c>
      <c r="BX171" s="39">
        <v>4</v>
      </c>
      <c r="BY171" s="40">
        <v>5</v>
      </c>
      <c r="BZ171" s="40">
        <v>2</v>
      </c>
      <c r="CA171" s="40">
        <v>2</v>
      </c>
      <c r="CB171" s="40">
        <v>1</v>
      </c>
      <c r="CC171" s="40">
        <v>2</v>
      </c>
      <c r="CD171" s="40">
        <v>5</v>
      </c>
      <c r="CE171" s="40">
        <v>4</v>
      </c>
      <c r="CF171" s="40">
        <v>5</v>
      </c>
      <c r="CG171" s="40">
        <v>3</v>
      </c>
      <c r="CH171" s="40">
        <v>1</v>
      </c>
      <c r="CI171" s="40" t="s">
        <v>147</v>
      </c>
      <c r="CJ171" s="40">
        <v>0</v>
      </c>
      <c r="CK171" s="40" t="s">
        <v>147</v>
      </c>
      <c r="CL171" s="40">
        <v>0</v>
      </c>
      <c r="CM171" s="40" t="s">
        <v>165</v>
      </c>
      <c r="CN171" s="40">
        <v>3</v>
      </c>
      <c r="CO171" s="40" t="s">
        <v>172</v>
      </c>
      <c r="CP171" s="40">
        <v>2</v>
      </c>
      <c r="CQ171" s="40" t="s">
        <v>146</v>
      </c>
      <c r="CR171" s="40">
        <v>10</v>
      </c>
      <c r="CS171" s="40" t="s">
        <v>175</v>
      </c>
      <c r="CT171" s="45">
        <v>4</v>
      </c>
      <c r="CU171" s="48">
        <f>SUM(CJ171,CL171,CN171,CP171,CR171,CT171)</f>
        <v>19</v>
      </c>
      <c r="CV171" s="41" t="s">
        <v>610</v>
      </c>
    </row>
    <row r="172" spans="1:100" s="75" customFormat="1" ht="24.95" customHeight="1">
      <c r="A172" s="511"/>
      <c r="B172" s="512"/>
      <c r="C172" s="530" t="s">
        <v>134</v>
      </c>
      <c r="D172" s="300" t="s">
        <v>134</v>
      </c>
      <c r="E172" s="533"/>
      <c r="F172" s="537"/>
      <c r="G172" s="53" t="s">
        <v>611</v>
      </c>
      <c r="H172" s="43" t="s">
        <v>612</v>
      </c>
      <c r="I172" s="33" t="s">
        <v>160</v>
      </c>
      <c r="J172" s="33"/>
      <c r="K172" s="34" t="s">
        <v>139</v>
      </c>
      <c r="L172" s="163"/>
      <c r="M172" s="166">
        <f>SUM(AF172+BN172)</f>
        <v>27</v>
      </c>
      <c r="N172" s="167">
        <f>BW172</f>
        <v>29</v>
      </c>
      <c r="O172" s="167">
        <f>CU172</f>
        <v>10</v>
      </c>
      <c r="P172" s="183" t="s">
        <v>140</v>
      </c>
      <c r="Q172" s="181">
        <v>0</v>
      </c>
      <c r="R172" s="61" t="s">
        <v>141</v>
      </c>
      <c r="S172" s="61">
        <v>0</v>
      </c>
      <c r="T172" s="181" t="s">
        <v>141</v>
      </c>
      <c r="U172" s="181">
        <v>0</v>
      </c>
      <c r="V172" s="181" t="s">
        <v>140</v>
      </c>
      <c r="W172" s="181">
        <v>4</v>
      </c>
      <c r="X172" s="61" t="s">
        <v>140</v>
      </c>
      <c r="Y172" s="61">
        <v>6</v>
      </c>
      <c r="Z172" s="181" t="s">
        <v>146</v>
      </c>
      <c r="AA172" s="181">
        <v>10</v>
      </c>
      <c r="AB172" s="181" t="s">
        <v>142</v>
      </c>
      <c r="AC172" s="181">
        <v>2</v>
      </c>
      <c r="AD172" s="181" t="s">
        <v>147</v>
      </c>
      <c r="AE172" s="181">
        <v>0</v>
      </c>
      <c r="AF172" s="211">
        <f>SUM(Q172,S172,U172,W172,Y172,AA172,AC172,AE172)</f>
        <v>22</v>
      </c>
      <c r="AG172" s="37" t="s">
        <v>147</v>
      </c>
      <c r="AH172" s="37" t="s">
        <v>147</v>
      </c>
      <c r="AI172" s="40">
        <v>1</v>
      </c>
      <c r="AJ172" s="37" t="s">
        <v>147</v>
      </c>
      <c r="AK172" s="37" t="s">
        <v>147</v>
      </c>
      <c r="AL172" s="40">
        <v>1</v>
      </c>
      <c r="AM172" s="36" t="s">
        <v>148</v>
      </c>
      <c r="AN172" s="36" t="s">
        <v>148</v>
      </c>
      <c r="AO172" s="36">
        <v>5</v>
      </c>
      <c r="AP172" s="37" t="s">
        <v>147</v>
      </c>
      <c r="AQ172" s="37" t="s">
        <v>147</v>
      </c>
      <c r="AR172" s="46">
        <v>1</v>
      </c>
      <c r="AS172" s="37" t="s">
        <v>147</v>
      </c>
      <c r="AT172" s="37" t="s">
        <v>147</v>
      </c>
      <c r="AU172" s="46">
        <v>1</v>
      </c>
      <c r="AV172" s="37" t="s">
        <v>140</v>
      </c>
      <c r="AW172" s="40" t="s">
        <v>140</v>
      </c>
      <c r="AX172" s="46">
        <v>0</v>
      </c>
      <c r="AY172" s="36" t="s">
        <v>148</v>
      </c>
      <c r="AZ172" s="36" t="s">
        <v>148</v>
      </c>
      <c r="BA172" s="36">
        <v>5</v>
      </c>
      <c r="BB172" s="37" t="s">
        <v>147</v>
      </c>
      <c r="BC172" s="37" t="s">
        <v>147</v>
      </c>
      <c r="BD172" s="46">
        <v>1</v>
      </c>
      <c r="BE172" s="37" t="s">
        <v>145</v>
      </c>
      <c r="BF172" s="37" t="s">
        <v>145</v>
      </c>
      <c r="BG172" s="46">
        <v>3</v>
      </c>
      <c r="BH172" s="37" t="s">
        <v>147</v>
      </c>
      <c r="BI172" s="37" t="s">
        <v>147</v>
      </c>
      <c r="BJ172" s="40">
        <v>1</v>
      </c>
      <c r="BK172" s="37" t="s">
        <v>147</v>
      </c>
      <c r="BL172" s="37" t="s">
        <v>147</v>
      </c>
      <c r="BM172" s="45">
        <v>1</v>
      </c>
      <c r="BN172" s="48">
        <f>MAX($BM172,$BJ172,$BG172,$BD172,$BA172,$AX172,$AU172,$AR172,$AO172,$AL172,$AI172)</f>
        <v>5</v>
      </c>
      <c r="BO172" s="64" t="s">
        <v>150</v>
      </c>
      <c r="BP172" s="188">
        <v>5</v>
      </c>
      <c r="BQ172" s="67" t="s">
        <v>146</v>
      </c>
      <c r="BR172" s="188">
        <v>10</v>
      </c>
      <c r="BS172" s="67" t="s">
        <v>148</v>
      </c>
      <c r="BT172" s="188">
        <v>4</v>
      </c>
      <c r="BU172" s="67" t="s">
        <v>146</v>
      </c>
      <c r="BV172" s="188">
        <v>10</v>
      </c>
      <c r="BW172" s="201">
        <f>SUM($BP172,$BR172,$BT172,$BV172)</f>
        <v>29</v>
      </c>
      <c r="BX172" s="39">
        <v>1</v>
      </c>
      <c r="BY172" s="40">
        <v>1</v>
      </c>
      <c r="BZ172" s="40">
        <v>5</v>
      </c>
      <c r="CA172" s="40">
        <v>1</v>
      </c>
      <c r="CB172" s="40">
        <v>1</v>
      </c>
      <c r="CC172" s="40">
        <v>1</v>
      </c>
      <c r="CD172" s="40">
        <v>1</v>
      </c>
      <c r="CE172" s="40">
        <v>1</v>
      </c>
      <c r="CF172" s="40">
        <v>1</v>
      </c>
      <c r="CG172" s="40">
        <v>1</v>
      </c>
      <c r="CH172" s="40">
        <v>1</v>
      </c>
      <c r="CI172" s="40" t="s">
        <v>147</v>
      </c>
      <c r="CJ172" s="40">
        <v>0</v>
      </c>
      <c r="CK172" s="40" t="s">
        <v>147</v>
      </c>
      <c r="CL172" s="40">
        <v>0</v>
      </c>
      <c r="CM172" s="40" t="s">
        <v>147</v>
      </c>
      <c r="CN172" s="40">
        <v>0</v>
      </c>
      <c r="CO172" s="40" t="s">
        <v>145</v>
      </c>
      <c r="CP172" s="40">
        <v>0</v>
      </c>
      <c r="CQ172" s="40" t="s">
        <v>146</v>
      </c>
      <c r="CR172" s="40">
        <v>10</v>
      </c>
      <c r="CS172" s="40" t="s">
        <v>140</v>
      </c>
      <c r="CT172" s="45">
        <v>0</v>
      </c>
      <c r="CU172" s="48">
        <f>SUM(CJ172,CL172,CN172,CP172,CR172,CT172)</f>
        <v>10</v>
      </c>
      <c r="CV172" s="41"/>
    </row>
    <row r="173" spans="1:100" s="75" customFormat="1" ht="24.95" customHeight="1">
      <c r="A173" s="520" t="s">
        <v>134</v>
      </c>
      <c r="B173" s="286" t="s">
        <v>134</v>
      </c>
      <c r="C173" s="530" t="s">
        <v>134</v>
      </c>
      <c r="D173" s="300" t="s">
        <v>134</v>
      </c>
      <c r="E173" s="533"/>
      <c r="F173" s="537"/>
      <c r="G173" s="53" t="s">
        <v>613</v>
      </c>
      <c r="H173" s="43" t="s">
        <v>614</v>
      </c>
      <c r="I173" s="33" t="s">
        <v>181</v>
      </c>
      <c r="J173" s="33"/>
      <c r="K173" s="34" t="s">
        <v>139</v>
      </c>
      <c r="L173" s="161" t="s">
        <v>134</v>
      </c>
      <c r="M173" s="166">
        <f>SUM(AF173+BN173)</f>
        <v>44</v>
      </c>
      <c r="N173" s="167">
        <f>BW173</f>
        <v>31</v>
      </c>
      <c r="O173" s="167">
        <f>CU173</f>
        <v>10</v>
      </c>
      <c r="P173" s="183" t="s">
        <v>140</v>
      </c>
      <c r="Q173" s="181">
        <v>0</v>
      </c>
      <c r="R173" s="181" t="s">
        <v>140</v>
      </c>
      <c r="S173" s="181">
        <v>6</v>
      </c>
      <c r="T173" s="181" t="s">
        <v>140</v>
      </c>
      <c r="U173" s="181">
        <v>4</v>
      </c>
      <c r="V173" s="181" t="s">
        <v>145</v>
      </c>
      <c r="W173" s="181">
        <v>7</v>
      </c>
      <c r="X173" s="181" t="s">
        <v>147</v>
      </c>
      <c r="Y173" s="181">
        <v>8</v>
      </c>
      <c r="Z173" s="181" t="s">
        <v>150</v>
      </c>
      <c r="AA173" s="181">
        <v>9</v>
      </c>
      <c r="AB173" s="181" t="s">
        <v>142</v>
      </c>
      <c r="AC173" s="181">
        <v>2</v>
      </c>
      <c r="AD173" s="181" t="s">
        <v>147</v>
      </c>
      <c r="AE173" s="181">
        <v>0</v>
      </c>
      <c r="AF173" s="211">
        <f>SUM(Q173,S173,U173,W173,Y173,AA173,AC173,AE173)</f>
        <v>36</v>
      </c>
      <c r="AG173" s="35" t="s">
        <v>148</v>
      </c>
      <c r="AH173" s="35" t="s">
        <v>148</v>
      </c>
      <c r="AI173" s="35">
        <v>5</v>
      </c>
      <c r="AJ173" s="36" t="s">
        <v>148</v>
      </c>
      <c r="AK173" s="36" t="s">
        <v>148</v>
      </c>
      <c r="AL173" s="36">
        <v>5</v>
      </c>
      <c r="AM173" s="36" t="s">
        <v>148</v>
      </c>
      <c r="AN173" s="36" t="s">
        <v>148</v>
      </c>
      <c r="AO173" s="36">
        <v>5</v>
      </c>
      <c r="AP173" s="37" t="s">
        <v>145</v>
      </c>
      <c r="AQ173" s="37" t="s">
        <v>145</v>
      </c>
      <c r="AR173" s="46">
        <v>3</v>
      </c>
      <c r="AS173" s="37" t="s">
        <v>145</v>
      </c>
      <c r="AT173" s="37" t="s">
        <v>145</v>
      </c>
      <c r="AU173" s="46">
        <v>3</v>
      </c>
      <c r="AV173" s="37" t="s">
        <v>147</v>
      </c>
      <c r="AW173" s="40" t="s">
        <v>147</v>
      </c>
      <c r="AX173" s="46">
        <v>1</v>
      </c>
      <c r="AY173" s="36" t="s">
        <v>148</v>
      </c>
      <c r="AZ173" s="36" t="s">
        <v>148</v>
      </c>
      <c r="BA173" s="36">
        <v>5</v>
      </c>
      <c r="BB173" s="37" t="s">
        <v>145</v>
      </c>
      <c r="BC173" s="37" t="s">
        <v>145</v>
      </c>
      <c r="BD173" s="46">
        <v>3</v>
      </c>
      <c r="BE173" s="37" t="s">
        <v>150</v>
      </c>
      <c r="BF173" s="37" t="s">
        <v>150</v>
      </c>
      <c r="BG173" s="46">
        <v>8</v>
      </c>
      <c r="BH173" s="37" t="s">
        <v>147</v>
      </c>
      <c r="BI173" s="37" t="s">
        <v>147</v>
      </c>
      <c r="BJ173" s="40">
        <v>1</v>
      </c>
      <c r="BK173" s="37" t="s">
        <v>140</v>
      </c>
      <c r="BL173" s="37" t="s">
        <v>140</v>
      </c>
      <c r="BM173" s="45">
        <v>0</v>
      </c>
      <c r="BN173" s="48">
        <f>MAX($BM173,$BJ173,$BG173,$BD173,$BA173,$AX173,$AU173,$AR173,$AO173,$AL173,$AI173)</f>
        <v>8</v>
      </c>
      <c r="BO173" s="64" t="s">
        <v>150</v>
      </c>
      <c r="BP173" s="188">
        <v>5</v>
      </c>
      <c r="BQ173" s="67" t="s">
        <v>146</v>
      </c>
      <c r="BR173" s="188">
        <v>10</v>
      </c>
      <c r="BS173" s="67" t="s">
        <v>150</v>
      </c>
      <c r="BT173" s="188">
        <v>6</v>
      </c>
      <c r="BU173" s="67" t="s">
        <v>146</v>
      </c>
      <c r="BV173" s="188">
        <v>10</v>
      </c>
      <c r="BW173" s="201">
        <f>SUM($BP173,$BR173,$BT173,$BV173)</f>
        <v>31</v>
      </c>
      <c r="BX173" s="39">
        <v>1</v>
      </c>
      <c r="BY173" s="40">
        <v>1</v>
      </c>
      <c r="BZ173" s="40">
        <v>1</v>
      </c>
      <c r="CA173" s="40">
        <v>1</v>
      </c>
      <c r="CB173" s="40">
        <v>1</v>
      </c>
      <c r="CC173" s="40">
        <v>1</v>
      </c>
      <c r="CD173" s="40">
        <v>1</v>
      </c>
      <c r="CE173" s="40">
        <v>1</v>
      </c>
      <c r="CF173" s="40">
        <v>1</v>
      </c>
      <c r="CG173" s="40">
        <v>1</v>
      </c>
      <c r="CH173" s="40">
        <v>1</v>
      </c>
      <c r="CI173" s="40" t="s">
        <v>147</v>
      </c>
      <c r="CJ173" s="40">
        <v>0</v>
      </c>
      <c r="CK173" s="40" t="s">
        <v>147</v>
      </c>
      <c r="CL173" s="40">
        <v>0</v>
      </c>
      <c r="CM173" s="40" t="s">
        <v>147</v>
      </c>
      <c r="CN173" s="40">
        <v>0</v>
      </c>
      <c r="CO173" s="40" t="s">
        <v>145</v>
      </c>
      <c r="CP173" s="40">
        <v>0</v>
      </c>
      <c r="CQ173" s="40" t="s">
        <v>146</v>
      </c>
      <c r="CR173" s="40">
        <v>10</v>
      </c>
      <c r="CS173" s="40" t="s">
        <v>140</v>
      </c>
      <c r="CT173" s="45">
        <v>0</v>
      </c>
      <c r="CU173" s="48">
        <f>SUM(CJ173,CL173,CN173,CP173,CR173,CT173)</f>
        <v>10</v>
      </c>
      <c r="CV173" s="41"/>
    </row>
    <row r="174" spans="1:100" s="77" customFormat="1" ht="24.95" customHeight="1">
      <c r="A174" s="520" t="s">
        <v>134</v>
      </c>
      <c r="B174" s="286" t="s">
        <v>134</v>
      </c>
      <c r="C174" s="511"/>
      <c r="D174" s="526"/>
      <c r="E174" s="535"/>
      <c r="F174" s="537"/>
      <c r="G174" s="53" t="s">
        <v>615</v>
      </c>
      <c r="H174" s="43" t="s">
        <v>616</v>
      </c>
      <c r="I174" s="33" t="s">
        <v>181</v>
      </c>
      <c r="J174" s="33"/>
      <c r="K174" s="34" t="s">
        <v>139</v>
      </c>
      <c r="L174" s="161" t="s">
        <v>134</v>
      </c>
      <c r="M174" s="166">
        <f>SUM(AF174+BN174)</f>
        <v>62</v>
      </c>
      <c r="N174" s="167">
        <f>BW174</f>
        <v>22</v>
      </c>
      <c r="O174" s="313">
        <f>CU174</f>
        <v>16</v>
      </c>
      <c r="P174" s="183" t="s">
        <v>148</v>
      </c>
      <c r="Q174" s="181">
        <v>6</v>
      </c>
      <c r="R174" s="181" t="s">
        <v>147</v>
      </c>
      <c r="S174" s="181">
        <v>8</v>
      </c>
      <c r="T174" s="181" t="s">
        <v>148</v>
      </c>
      <c r="U174" s="181">
        <v>8</v>
      </c>
      <c r="V174" s="181" t="s">
        <v>145</v>
      </c>
      <c r="W174" s="181">
        <v>7</v>
      </c>
      <c r="X174" s="181" t="s">
        <v>145</v>
      </c>
      <c r="Y174" s="181">
        <v>8</v>
      </c>
      <c r="Z174" s="181" t="s">
        <v>146</v>
      </c>
      <c r="AA174" s="181">
        <v>10</v>
      </c>
      <c r="AB174" s="181" t="s">
        <v>142</v>
      </c>
      <c r="AC174" s="181">
        <v>2</v>
      </c>
      <c r="AD174" s="181" t="s">
        <v>150</v>
      </c>
      <c r="AE174" s="181">
        <v>8</v>
      </c>
      <c r="AF174" s="211">
        <f>SUM(Q174,S174,U174,W174,Y174,AA174,AC174,AE174)</f>
        <v>57</v>
      </c>
      <c r="AG174" s="37" t="s">
        <v>145</v>
      </c>
      <c r="AH174" s="37" t="s">
        <v>145</v>
      </c>
      <c r="AI174" s="40">
        <v>3</v>
      </c>
      <c r="AJ174" s="36" t="s">
        <v>148</v>
      </c>
      <c r="AK174" s="36" t="s">
        <v>148</v>
      </c>
      <c r="AL174" s="36">
        <v>5</v>
      </c>
      <c r="AM174" s="37" t="s">
        <v>140</v>
      </c>
      <c r="AN174" s="37" t="s">
        <v>140</v>
      </c>
      <c r="AO174" s="46">
        <v>0</v>
      </c>
      <c r="AP174" s="37" t="s">
        <v>145</v>
      </c>
      <c r="AQ174" s="37" t="s">
        <v>145</v>
      </c>
      <c r="AR174" s="46">
        <v>3</v>
      </c>
      <c r="AS174" s="37" t="s">
        <v>140</v>
      </c>
      <c r="AT174" s="37" t="s">
        <v>140</v>
      </c>
      <c r="AU174" s="46">
        <v>0</v>
      </c>
      <c r="AV174" s="37" t="s">
        <v>147</v>
      </c>
      <c r="AW174" s="40" t="s">
        <v>147</v>
      </c>
      <c r="AX174" s="46">
        <v>1</v>
      </c>
      <c r="AY174" s="37" t="s">
        <v>147</v>
      </c>
      <c r="AZ174" s="37" t="s">
        <v>147</v>
      </c>
      <c r="BA174" s="46">
        <v>1</v>
      </c>
      <c r="BB174" s="37" t="s">
        <v>140</v>
      </c>
      <c r="BC174" s="37" t="s">
        <v>140</v>
      </c>
      <c r="BD174" s="46">
        <v>0</v>
      </c>
      <c r="BE174" s="36" t="s">
        <v>148</v>
      </c>
      <c r="BF174" s="36" t="s">
        <v>148</v>
      </c>
      <c r="BG174" s="36">
        <v>5</v>
      </c>
      <c r="BH174" s="37" t="s">
        <v>147</v>
      </c>
      <c r="BI174" s="37" t="s">
        <v>147</v>
      </c>
      <c r="BJ174" s="40">
        <v>1</v>
      </c>
      <c r="BK174" s="37" t="s">
        <v>140</v>
      </c>
      <c r="BL174" s="37" t="s">
        <v>140</v>
      </c>
      <c r="BM174" s="45">
        <v>0</v>
      </c>
      <c r="BN174" s="48">
        <f>MAX($BM174,$BJ174,$BG174,$BD174,$BA174,$AX174,$AU174,$AR174,$AO174,$AL174,$AI174)</f>
        <v>5</v>
      </c>
      <c r="BO174" s="64" t="s">
        <v>148</v>
      </c>
      <c r="BP174" s="188">
        <v>0</v>
      </c>
      <c r="BQ174" s="67" t="s">
        <v>150</v>
      </c>
      <c r="BR174" s="188">
        <v>6</v>
      </c>
      <c r="BS174" s="67" t="s">
        <v>150</v>
      </c>
      <c r="BT174" s="188">
        <v>6</v>
      </c>
      <c r="BU174" s="67" t="s">
        <v>146</v>
      </c>
      <c r="BV174" s="188">
        <v>10</v>
      </c>
      <c r="BW174" s="201">
        <f>SUM($BP174,$BR174,$BT174,$BV174)</f>
        <v>22</v>
      </c>
      <c r="BX174" s="39">
        <v>1</v>
      </c>
      <c r="BY174" s="40">
        <v>1</v>
      </c>
      <c r="BZ174" s="40">
        <v>1</v>
      </c>
      <c r="CA174" s="40">
        <v>1</v>
      </c>
      <c r="CB174" s="40">
        <v>1</v>
      </c>
      <c r="CC174" s="40">
        <v>1</v>
      </c>
      <c r="CD174" s="40">
        <v>1</v>
      </c>
      <c r="CE174" s="40">
        <v>1</v>
      </c>
      <c r="CF174" s="40">
        <v>5</v>
      </c>
      <c r="CG174" s="40">
        <v>1</v>
      </c>
      <c r="CH174" s="40">
        <v>1</v>
      </c>
      <c r="CI174" s="40" t="s">
        <v>147</v>
      </c>
      <c r="CJ174" s="40">
        <v>0</v>
      </c>
      <c r="CK174" s="40" t="s">
        <v>147</v>
      </c>
      <c r="CL174" s="40">
        <v>0</v>
      </c>
      <c r="CM174" s="40" t="s">
        <v>147</v>
      </c>
      <c r="CN174" s="40">
        <v>0</v>
      </c>
      <c r="CO174" s="40" t="s">
        <v>145</v>
      </c>
      <c r="CP174" s="40">
        <v>0</v>
      </c>
      <c r="CQ174" s="40" t="s">
        <v>146</v>
      </c>
      <c r="CR174" s="40">
        <v>10</v>
      </c>
      <c r="CS174" s="36" t="s">
        <v>149</v>
      </c>
      <c r="CT174" s="51">
        <v>6</v>
      </c>
      <c r="CU174" s="48">
        <f>SUM(CJ174,CL174,CN174,CP174,CR174,CT174)</f>
        <v>16</v>
      </c>
      <c r="CV174" s="41"/>
    </row>
    <row r="175" spans="1:100" s="77" customFormat="1" ht="24.95" customHeight="1">
      <c r="A175" s="520" t="s">
        <v>134</v>
      </c>
      <c r="B175" s="286" t="s">
        <v>134</v>
      </c>
      <c r="C175" s="530" t="s">
        <v>134</v>
      </c>
      <c r="D175" s="300" t="s">
        <v>134</v>
      </c>
      <c r="E175" s="533"/>
      <c r="F175" s="537"/>
      <c r="G175" s="53" t="s">
        <v>617</v>
      </c>
      <c r="H175" s="43" t="s">
        <v>618</v>
      </c>
      <c r="I175" s="33" t="s">
        <v>181</v>
      </c>
      <c r="J175" s="33"/>
      <c r="K175" s="34" t="s">
        <v>139</v>
      </c>
      <c r="L175" s="163"/>
      <c r="M175" s="166">
        <f>SUM(AF175+BN175)</f>
        <v>68</v>
      </c>
      <c r="N175" s="313">
        <f>BW175</f>
        <v>32</v>
      </c>
      <c r="O175" s="313">
        <f>CU175</f>
        <v>15</v>
      </c>
      <c r="P175" s="184" t="s">
        <v>147</v>
      </c>
      <c r="Q175" s="61">
        <v>1</v>
      </c>
      <c r="R175" s="61" t="s">
        <v>165</v>
      </c>
      <c r="S175" s="61">
        <v>9</v>
      </c>
      <c r="T175" s="61" t="s">
        <v>173</v>
      </c>
      <c r="U175" s="61">
        <v>6</v>
      </c>
      <c r="V175" s="61" t="s">
        <v>172</v>
      </c>
      <c r="W175" s="61">
        <v>8</v>
      </c>
      <c r="X175" s="61" t="s">
        <v>163</v>
      </c>
      <c r="Y175" s="61">
        <v>10</v>
      </c>
      <c r="Z175" s="181" t="s">
        <v>146</v>
      </c>
      <c r="AA175" s="181">
        <v>10</v>
      </c>
      <c r="AB175" s="61" t="s">
        <v>149</v>
      </c>
      <c r="AC175" s="61">
        <v>8</v>
      </c>
      <c r="AD175" s="181" t="s">
        <v>150</v>
      </c>
      <c r="AE175" s="181">
        <v>8</v>
      </c>
      <c r="AF175" s="211">
        <f>SUM(Q175,S175,U175,W175,Y175,AA175,AC175,AE175)</f>
        <v>60</v>
      </c>
      <c r="AG175" s="37" t="s">
        <v>150</v>
      </c>
      <c r="AH175" s="37" t="s">
        <v>150</v>
      </c>
      <c r="AI175" s="40">
        <v>8</v>
      </c>
      <c r="AJ175" s="37" t="s">
        <v>150</v>
      </c>
      <c r="AK175" s="37" t="s">
        <v>150</v>
      </c>
      <c r="AL175" s="40">
        <v>8</v>
      </c>
      <c r="AM175" s="37" t="s">
        <v>140</v>
      </c>
      <c r="AN175" s="37" t="s">
        <v>140</v>
      </c>
      <c r="AO175" s="46">
        <v>0</v>
      </c>
      <c r="AP175" s="37" t="s">
        <v>145</v>
      </c>
      <c r="AQ175" s="37" t="s">
        <v>145</v>
      </c>
      <c r="AR175" s="46">
        <v>3</v>
      </c>
      <c r="AS175" s="36" t="s">
        <v>172</v>
      </c>
      <c r="AT175" s="36" t="s">
        <v>172</v>
      </c>
      <c r="AU175" s="36">
        <v>4</v>
      </c>
      <c r="AV175" s="37" t="s">
        <v>147</v>
      </c>
      <c r="AW175" s="40" t="s">
        <v>147</v>
      </c>
      <c r="AX175" s="46">
        <v>1</v>
      </c>
      <c r="AY175" s="37" t="s">
        <v>165</v>
      </c>
      <c r="AZ175" s="37" t="s">
        <v>165</v>
      </c>
      <c r="BA175" s="46">
        <v>3</v>
      </c>
      <c r="BB175" s="37" t="s">
        <v>150</v>
      </c>
      <c r="BC175" s="37" t="s">
        <v>150</v>
      </c>
      <c r="BD175" s="46">
        <v>8</v>
      </c>
      <c r="BE175" s="36" t="s">
        <v>172</v>
      </c>
      <c r="BF175" s="36" t="s">
        <v>172</v>
      </c>
      <c r="BG175" s="36">
        <v>4</v>
      </c>
      <c r="BH175" s="37" t="s">
        <v>147</v>
      </c>
      <c r="BI175" s="37" t="s">
        <v>147</v>
      </c>
      <c r="BJ175" s="40">
        <v>1</v>
      </c>
      <c r="BK175" s="37" t="s">
        <v>140</v>
      </c>
      <c r="BL175" s="37" t="s">
        <v>140</v>
      </c>
      <c r="BM175" s="45">
        <v>0</v>
      </c>
      <c r="BN175" s="48">
        <f>MAX($BM175,$BJ175,$BG175,$BD175,$BA175,$AX175,$AU175,$AR175,$AO175,$AL175,$AI175)</f>
        <v>8</v>
      </c>
      <c r="BO175" s="184" t="s">
        <v>153</v>
      </c>
      <c r="BP175" s="74">
        <v>8</v>
      </c>
      <c r="BQ175" s="67" t="s">
        <v>150</v>
      </c>
      <c r="BR175" s="188">
        <v>6</v>
      </c>
      <c r="BS175" s="218" t="s">
        <v>153</v>
      </c>
      <c r="BT175" s="74">
        <v>8</v>
      </c>
      <c r="BU175" s="67" t="s">
        <v>146</v>
      </c>
      <c r="BV175" s="188">
        <v>10</v>
      </c>
      <c r="BW175" s="201">
        <f>SUM($BP175,$BR175,$BT175,$BV175)</f>
        <v>32</v>
      </c>
      <c r="BX175" s="39">
        <v>5</v>
      </c>
      <c r="BY175" s="40">
        <v>3</v>
      </c>
      <c r="BZ175" s="40">
        <v>1</v>
      </c>
      <c r="CA175" s="40">
        <v>1</v>
      </c>
      <c r="CB175" s="40">
        <v>1</v>
      </c>
      <c r="CC175" s="40">
        <v>1</v>
      </c>
      <c r="CD175" s="40">
        <v>5</v>
      </c>
      <c r="CE175" s="36">
        <v>3</v>
      </c>
      <c r="CF175" s="40">
        <v>6</v>
      </c>
      <c r="CG175" s="40">
        <v>1</v>
      </c>
      <c r="CH175" s="40">
        <v>1</v>
      </c>
      <c r="CI175" s="40" t="s">
        <v>147</v>
      </c>
      <c r="CJ175" s="40">
        <v>0</v>
      </c>
      <c r="CK175" s="40" t="s">
        <v>147</v>
      </c>
      <c r="CL175" s="40">
        <v>0</v>
      </c>
      <c r="CM175" s="40" t="s">
        <v>147</v>
      </c>
      <c r="CN175" s="40">
        <v>0</v>
      </c>
      <c r="CO175" s="40" t="s">
        <v>145</v>
      </c>
      <c r="CP175" s="40">
        <v>0</v>
      </c>
      <c r="CQ175" s="40" t="s">
        <v>146</v>
      </c>
      <c r="CR175" s="40">
        <v>10</v>
      </c>
      <c r="CS175" s="36" t="s">
        <v>174</v>
      </c>
      <c r="CT175" s="51">
        <v>5</v>
      </c>
      <c r="CU175" s="48">
        <f>SUM(CJ175,CL175,CN175,CP175,CR175,CT175)</f>
        <v>15</v>
      </c>
      <c r="CV175" s="41"/>
    </row>
    <row r="176" spans="1:100" s="77" customFormat="1" ht="24.95" customHeight="1">
      <c r="A176" s="511"/>
      <c r="B176" s="513"/>
      <c r="C176" s="511"/>
      <c r="D176" s="526"/>
      <c r="E176" s="535"/>
      <c r="F176" s="537"/>
      <c r="G176" s="53" t="s">
        <v>619</v>
      </c>
      <c r="H176" s="43" t="s">
        <v>620</v>
      </c>
      <c r="I176" s="44" t="s">
        <v>184</v>
      </c>
      <c r="J176" s="44"/>
      <c r="K176" s="45" t="s">
        <v>139</v>
      </c>
      <c r="L176" s="163"/>
      <c r="M176" s="166">
        <f>SUM(AF176+BN176)</f>
        <v>32</v>
      </c>
      <c r="N176" s="167">
        <f>BW176</f>
        <v>25</v>
      </c>
      <c r="O176" s="167">
        <f>CU176</f>
        <v>18</v>
      </c>
      <c r="P176" s="183" t="s">
        <v>140</v>
      </c>
      <c r="Q176" s="181">
        <v>0</v>
      </c>
      <c r="R176" s="181" t="s">
        <v>141</v>
      </c>
      <c r="S176" s="181">
        <v>0</v>
      </c>
      <c r="T176" s="181" t="s">
        <v>170</v>
      </c>
      <c r="U176" s="181">
        <v>1</v>
      </c>
      <c r="V176" s="181" t="s">
        <v>166</v>
      </c>
      <c r="W176" s="181">
        <v>6</v>
      </c>
      <c r="X176" s="181" t="s">
        <v>142</v>
      </c>
      <c r="Y176" s="181">
        <v>2</v>
      </c>
      <c r="Z176" s="181" t="s">
        <v>146</v>
      </c>
      <c r="AA176" s="181">
        <v>10</v>
      </c>
      <c r="AB176" s="181" t="s">
        <v>189</v>
      </c>
      <c r="AC176" s="181">
        <v>3</v>
      </c>
      <c r="AD176" s="181" t="s">
        <v>144</v>
      </c>
      <c r="AE176" s="181">
        <v>2</v>
      </c>
      <c r="AF176" s="211">
        <f>SUM(Q176,S176,U176,W176,Y176,AA176,AC176,AE176)</f>
        <v>24</v>
      </c>
      <c r="AG176" s="36" t="s">
        <v>152</v>
      </c>
      <c r="AH176" s="36" t="s">
        <v>148</v>
      </c>
      <c r="AI176" s="36">
        <v>6</v>
      </c>
      <c r="AJ176" s="36" t="s">
        <v>152</v>
      </c>
      <c r="AK176" s="36" t="s">
        <v>148</v>
      </c>
      <c r="AL176" s="36">
        <v>6</v>
      </c>
      <c r="AM176" s="36" t="s">
        <v>172</v>
      </c>
      <c r="AN176" s="36" t="s">
        <v>172</v>
      </c>
      <c r="AO176" s="36">
        <v>4</v>
      </c>
      <c r="AP176" s="36" t="s">
        <v>172</v>
      </c>
      <c r="AQ176" s="36" t="s">
        <v>145</v>
      </c>
      <c r="AR176" s="36">
        <v>4</v>
      </c>
      <c r="AS176" s="36" t="s">
        <v>172</v>
      </c>
      <c r="AT176" s="36" t="s">
        <v>173</v>
      </c>
      <c r="AU176" s="36">
        <v>4</v>
      </c>
      <c r="AV176" s="40" t="s">
        <v>144</v>
      </c>
      <c r="AW176" s="40" t="s">
        <v>161</v>
      </c>
      <c r="AX176" s="46">
        <v>2</v>
      </c>
      <c r="AY176" s="40" t="s">
        <v>150</v>
      </c>
      <c r="AZ176" s="40" t="s">
        <v>152</v>
      </c>
      <c r="BA176" s="46">
        <v>8</v>
      </c>
      <c r="BB176" s="36" t="s">
        <v>148</v>
      </c>
      <c r="BC176" s="36" t="s">
        <v>148</v>
      </c>
      <c r="BD176" s="36">
        <v>5</v>
      </c>
      <c r="BE176" s="36" t="s">
        <v>152</v>
      </c>
      <c r="BF176" s="36" t="s">
        <v>148</v>
      </c>
      <c r="BG176" s="36">
        <v>6</v>
      </c>
      <c r="BH176" s="40" t="s">
        <v>165</v>
      </c>
      <c r="BI176" s="40" t="s">
        <v>165</v>
      </c>
      <c r="BJ176" s="40">
        <v>3</v>
      </c>
      <c r="BK176" s="40" t="s">
        <v>161</v>
      </c>
      <c r="BL176" s="40" t="s">
        <v>161</v>
      </c>
      <c r="BM176" s="52">
        <v>1</v>
      </c>
      <c r="BN176" s="48">
        <f>MAX($BM176,$BJ176,$BG176,$BD176,$BA176,$AX176,$AU176,$AR176,$AO176,$AL176,$AI176)</f>
        <v>8</v>
      </c>
      <c r="BO176" s="68" t="s">
        <v>152</v>
      </c>
      <c r="BP176" s="188">
        <v>3</v>
      </c>
      <c r="BQ176" s="215" t="s">
        <v>153</v>
      </c>
      <c r="BR176" s="188">
        <v>8</v>
      </c>
      <c r="BS176" s="215" t="s">
        <v>150</v>
      </c>
      <c r="BT176" s="188">
        <v>6</v>
      </c>
      <c r="BU176" s="215" t="s">
        <v>153</v>
      </c>
      <c r="BV176" s="188">
        <v>8</v>
      </c>
      <c r="BW176" s="201">
        <f>SUM($BP176,$BR176,$BT176,$BV176)</f>
        <v>25</v>
      </c>
      <c r="BX176" s="39">
        <v>5</v>
      </c>
      <c r="BY176" s="40">
        <v>6</v>
      </c>
      <c r="BZ176" s="40">
        <v>3</v>
      </c>
      <c r="CA176" s="40">
        <v>2</v>
      </c>
      <c r="CB176" s="40">
        <v>3</v>
      </c>
      <c r="CC176" s="40">
        <v>2</v>
      </c>
      <c r="CD176" s="40">
        <v>7</v>
      </c>
      <c r="CE176" s="40">
        <v>6</v>
      </c>
      <c r="CF176" s="40">
        <v>5</v>
      </c>
      <c r="CG176" s="40">
        <v>3</v>
      </c>
      <c r="CH176" s="40">
        <v>1</v>
      </c>
      <c r="CI176" s="40" t="s">
        <v>147</v>
      </c>
      <c r="CJ176" s="40">
        <v>0</v>
      </c>
      <c r="CK176" s="40" t="s">
        <v>147</v>
      </c>
      <c r="CL176" s="40">
        <v>0</v>
      </c>
      <c r="CM176" s="40" t="s">
        <v>165</v>
      </c>
      <c r="CN176" s="40">
        <v>3</v>
      </c>
      <c r="CO176" s="40" t="s">
        <v>172</v>
      </c>
      <c r="CP176" s="40">
        <v>2</v>
      </c>
      <c r="CQ176" s="40" t="s">
        <v>146</v>
      </c>
      <c r="CR176" s="40">
        <v>10</v>
      </c>
      <c r="CS176" s="40" t="s">
        <v>144</v>
      </c>
      <c r="CT176" s="45">
        <v>3</v>
      </c>
      <c r="CU176" s="48">
        <f>SUM(CJ176,CL176,CN176,CP176,CR176,CT176)</f>
        <v>18</v>
      </c>
      <c r="CV176" s="49"/>
    </row>
    <row r="177" spans="1:100" s="77" customFormat="1" ht="24.95" customHeight="1">
      <c r="A177" s="522" t="s">
        <v>134</v>
      </c>
      <c r="B177" s="289" t="s">
        <v>134</v>
      </c>
      <c r="C177" s="511"/>
      <c r="D177" s="526"/>
      <c r="E177" s="543" t="s">
        <v>134</v>
      </c>
      <c r="F177" s="308" t="s">
        <v>134</v>
      </c>
      <c r="G177" s="53" t="s">
        <v>621</v>
      </c>
      <c r="H177" s="43" t="s">
        <v>622</v>
      </c>
      <c r="I177" s="44" t="s">
        <v>188</v>
      </c>
      <c r="J177" s="44"/>
      <c r="K177" s="45" t="s">
        <v>139</v>
      </c>
      <c r="L177" s="161" t="s">
        <v>134</v>
      </c>
      <c r="M177" s="166">
        <f>SUM(AF177+BN177)</f>
        <v>70</v>
      </c>
      <c r="N177" s="167">
        <f>BW177</f>
        <v>26</v>
      </c>
      <c r="O177" s="167">
        <f>CU177</f>
        <v>31</v>
      </c>
      <c r="P177" s="183" t="s">
        <v>146</v>
      </c>
      <c r="Q177" s="181">
        <v>10</v>
      </c>
      <c r="R177" s="181" t="s">
        <v>161</v>
      </c>
      <c r="S177" s="181">
        <v>7</v>
      </c>
      <c r="T177" s="181" t="s">
        <v>189</v>
      </c>
      <c r="U177" s="181">
        <v>3</v>
      </c>
      <c r="V177" s="181" t="s">
        <v>148</v>
      </c>
      <c r="W177" s="181">
        <v>8</v>
      </c>
      <c r="X177" s="181" t="s">
        <v>152</v>
      </c>
      <c r="Y177" s="181">
        <v>10</v>
      </c>
      <c r="Z177" s="181" t="s">
        <v>150</v>
      </c>
      <c r="AA177" s="181">
        <v>9</v>
      </c>
      <c r="AB177" s="181" t="s">
        <v>166</v>
      </c>
      <c r="AC177" s="181">
        <v>6</v>
      </c>
      <c r="AD177" s="181" t="s">
        <v>150</v>
      </c>
      <c r="AE177" s="181">
        <v>8</v>
      </c>
      <c r="AF177" s="211">
        <f>SUM(Q177,S177,U177,W177,Y177,AA177,AC177,AE177)</f>
        <v>61</v>
      </c>
      <c r="AG177" s="35" t="s">
        <v>149</v>
      </c>
      <c r="AH177" s="35" t="s">
        <v>149</v>
      </c>
      <c r="AI177" s="36">
        <v>6</v>
      </c>
      <c r="AJ177" s="40" t="s">
        <v>149</v>
      </c>
      <c r="AK177" s="40" t="s">
        <v>172</v>
      </c>
      <c r="AL177" s="46">
        <v>5</v>
      </c>
      <c r="AM177" s="40" t="s">
        <v>172</v>
      </c>
      <c r="AN177" s="40" t="s">
        <v>172</v>
      </c>
      <c r="AO177" s="46">
        <v>4</v>
      </c>
      <c r="AP177" s="40" t="s">
        <v>148</v>
      </c>
      <c r="AQ177" s="40" t="s">
        <v>172</v>
      </c>
      <c r="AR177" s="46">
        <v>5</v>
      </c>
      <c r="AS177" s="40" t="s">
        <v>150</v>
      </c>
      <c r="AT177" s="40" t="s">
        <v>152</v>
      </c>
      <c r="AU177" s="46">
        <v>8</v>
      </c>
      <c r="AV177" s="40" t="s">
        <v>172</v>
      </c>
      <c r="AW177" s="40" t="s">
        <v>149</v>
      </c>
      <c r="AX177" s="46">
        <v>5</v>
      </c>
      <c r="AY177" s="40" t="s">
        <v>153</v>
      </c>
      <c r="AZ177" s="40" t="s">
        <v>150</v>
      </c>
      <c r="BA177" s="46">
        <v>9</v>
      </c>
      <c r="BB177" s="40" t="s">
        <v>144</v>
      </c>
      <c r="BC177" s="40" t="s">
        <v>144</v>
      </c>
      <c r="BD177" s="46">
        <v>2</v>
      </c>
      <c r="BE177" s="40" t="s">
        <v>153</v>
      </c>
      <c r="BF177" s="40" t="s">
        <v>150</v>
      </c>
      <c r="BG177" s="46">
        <v>9</v>
      </c>
      <c r="BH177" s="40" t="s">
        <v>149</v>
      </c>
      <c r="BI177" s="40" t="s">
        <v>172</v>
      </c>
      <c r="BJ177" s="40">
        <v>5</v>
      </c>
      <c r="BK177" s="40" t="s">
        <v>144</v>
      </c>
      <c r="BL177" s="40" t="s">
        <v>144</v>
      </c>
      <c r="BM177" s="52">
        <v>2</v>
      </c>
      <c r="BN177" s="48">
        <f>MAX($BM177,$BJ177,$BG177,$BD177,$BA177,$AX177,$AU177,$AR177,$AO177,$AL177,$AI177)</f>
        <v>9</v>
      </c>
      <c r="BO177" s="68" t="s">
        <v>163</v>
      </c>
      <c r="BP177" s="188">
        <v>5</v>
      </c>
      <c r="BQ177" s="215" t="s">
        <v>153</v>
      </c>
      <c r="BR177" s="188">
        <v>8</v>
      </c>
      <c r="BS177" s="215" t="s">
        <v>152</v>
      </c>
      <c r="BT177" s="188">
        <v>5</v>
      </c>
      <c r="BU177" s="215" t="s">
        <v>153</v>
      </c>
      <c r="BV177" s="188">
        <v>8</v>
      </c>
      <c r="BW177" s="201">
        <f>SUM($BP177,$BR177,$BT177,$BV177)</f>
        <v>26</v>
      </c>
      <c r="BX177" s="39">
        <v>5</v>
      </c>
      <c r="BY177" s="40">
        <v>3</v>
      </c>
      <c r="BZ177" s="40">
        <v>3</v>
      </c>
      <c r="CA177" s="40">
        <v>3</v>
      </c>
      <c r="CB177" s="40">
        <v>8</v>
      </c>
      <c r="CC177" s="40">
        <v>2</v>
      </c>
      <c r="CD177" s="40">
        <v>8</v>
      </c>
      <c r="CE177" s="40">
        <v>3</v>
      </c>
      <c r="CF177" s="40">
        <v>8</v>
      </c>
      <c r="CG177" s="40">
        <v>5</v>
      </c>
      <c r="CH177" s="40">
        <v>2</v>
      </c>
      <c r="CI177" s="40" t="s">
        <v>147</v>
      </c>
      <c r="CJ177" s="40">
        <v>0</v>
      </c>
      <c r="CK177" s="40" t="s">
        <v>147</v>
      </c>
      <c r="CL177" s="40">
        <v>0</v>
      </c>
      <c r="CM177" s="40" t="s">
        <v>148</v>
      </c>
      <c r="CN177" s="40">
        <v>5</v>
      </c>
      <c r="CO177" s="40" t="s">
        <v>163</v>
      </c>
      <c r="CP177" s="40">
        <v>7</v>
      </c>
      <c r="CQ177" s="40" t="s">
        <v>146</v>
      </c>
      <c r="CR177" s="40">
        <v>10</v>
      </c>
      <c r="CS177" s="40" t="s">
        <v>153</v>
      </c>
      <c r="CT177" s="45">
        <v>9</v>
      </c>
      <c r="CU177" s="48">
        <f>SUM(CJ177,CL177,CN177,CP177,CR177,CT177)</f>
        <v>31</v>
      </c>
      <c r="CV177" s="49" t="s">
        <v>623</v>
      </c>
    </row>
    <row r="178" spans="1:100" s="77" customFormat="1" ht="24.95" customHeight="1">
      <c r="A178" s="522" t="s">
        <v>134</v>
      </c>
      <c r="B178" s="289" t="s">
        <v>134</v>
      </c>
      <c r="C178" s="511"/>
      <c r="D178" s="526"/>
      <c r="E178" s="543" t="s">
        <v>134</v>
      </c>
      <c r="F178" s="308" t="s">
        <v>134</v>
      </c>
      <c r="G178" s="53" t="s">
        <v>624</v>
      </c>
      <c r="H178" s="43" t="s">
        <v>625</v>
      </c>
      <c r="I178" s="44" t="s">
        <v>184</v>
      </c>
      <c r="J178" s="44"/>
      <c r="K178" s="45" t="s">
        <v>139</v>
      </c>
      <c r="L178" s="163" t="s">
        <v>134</v>
      </c>
      <c r="M178" s="166">
        <f>SUM(AF178+BN178)</f>
        <v>65</v>
      </c>
      <c r="N178" s="167">
        <f>BW178</f>
        <v>19</v>
      </c>
      <c r="O178" s="167">
        <f>CU178</f>
        <v>23</v>
      </c>
      <c r="P178" s="183" t="s">
        <v>148</v>
      </c>
      <c r="Q178" s="181">
        <v>6</v>
      </c>
      <c r="R178" s="181" t="s">
        <v>147</v>
      </c>
      <c r="S178" s="181">
        <v>8</v>
      </c>
      <c r="T178" s="181" t="s">
        <v>148</v>
      </c>
      <c r="U178" s="181">
        <v>8</v>
      </c>
      <c r="V178" s="181" t="s">
        <v>150</v>
      </c>
      <c r="W178" s="181">
        <v>9</v>
      </c>
      <c r="X178" s="179" t="s">
        <v>144</v>
      </c>
      <c r="Y178" s="179">
        <v>8</v>
      </c>
      <c r="Z178" s="181" t="s">
        <v>146</v>
      </c>
      <c r="AA178" s="181">
        <v>10</v>
      </c>
      <c r="AB178" s="181" t="s">
        <v>142</v>
      </c>
      <c r="AC178" s="181">
        <v>2</v>
      </c>
      <c r="AD178" s="181" t="s">
        <v>148</v>
      </c>
      <c r="AE178" s="181">
        <v>6</v>
      </c>
      <c r="AF178" s="211">
        <f>SUM(Q178,S178,U178,W178,Y178,AA178,AC178,AE178)</f>
        <v>57</v>
      </c>
      <c r="AG178" s="36" t="s">
        <v>148</v>
      </c>
      <c r="AH178" s="36" t="s">
        <v>148</v>
      </c>
      <c r="AI178" s="36">
        <v>5</v>
      </c>
      <c r="AJ178" s="36" t="s">
        <v>148</v>
      </c>
      <c r="AK178" s="36" t="s">
        <v>148</v>
      </c>
      <c r="AL178" s="36">
        <v>5</v>
      </c>
      <c r="AM178" s="36" t="s">
        <v>148</v>
      </c>
      <c r="AN178" s="36" t="s">
        <v>148</v>
      </c>
      <c r="AO178" s="36">
        <v>5</v>
      </c>
      <c r="AP178" s="40" t="s">
        <v>145</v>
      </c>
      <c r="AQ178" s="40" t="s">
        <v>145</v>
      </c>
      <c r="AR178" s="46">
        <v>3</v>
      </c>
      <c r="AS178" s="36" t="s">
        <v>148</v>
      </c>
      <c r="AT178" s="36" t="s">
        <v>148</v>
      </c>
      <c r="AU178" s="36">
        <v>5</v>
      </c>
      <c r="AV178" s="40" t="s">
        <v>147</v>
      </c>
      <c r="AW178" s="40" t="s">
        <v>147</v>
      </c>
      <c r="AX178" s="46">
        <v>1</v>
      </c>
      <c r="AY178" s="40" t="s">
        <v>150</v>
      </c>
      <c r="AZ178" s="40" t="s">
        <v>150</v>
      </c>
      <c r="BA178" s="46">
        <v>8</v>
      </c>
      <c r="BB178" s="40" t="s">
        <v>147</v>
      </c>
      <c r="BC178" s="40" t="s">
        <v>147</v>
      </c>
      <c r="BD178" s="46">
        <v>1</v>
      </c>
      <c r="BE178" s="36" t="s">
        <v>148</v>
      </c>
      <c r="BF178" s="36" t="s">
        <v>148</v>
      </c>
      <c r="BG178" s="36">
        <v>5</v>
      </c>
      <c r="BH178" s="40" t="s">
        <v>147</v>
      </c>
      <c r="BI178" s="40" t="s">
        <v>147</v>
      </c>
      <c r="BJ178" s="40">
        <v>1</v>
      </c>
      <c r="BK178" s="40" t="s">
        <v>147</v>
      </c>
      <c r="BL178" s="40" t="s">
        <v>147</v>
      </c>
      <c r="BM178" s="45">
        <v>1</v>
      </c>
      <c r="BN178" s="48">
        <f>MAX($BM178,$BJ178,$BG178,$BD178,$BA178,$AX178,$AU178,$AR178,$AO178,$AL178,$AI178)</f>
        <v>8</v>
      </c>
      <c r="BO178" s="68" t="s">
        <v>150</v>
      </c>
      <c r="BP178" s="188">
        <v>5</v>
      </c>
      <c r="BQ178" s="215" t="s">
        <v>148</v>
      </c>
      <c r="BR178" s="188">
        <v>4</v>
      </c>
      <c r="BS178" s="215" t="s">
        <v>150</v>
      </c>
      <c r="BT178" s="188">
        <v>6</v>
      </c>
      <c r="BU178" s="215" t="s">
        <v>148</v>
      </c>
      <c r="BV178" s="188">
        <v>4</v>
      </c>
      <c r="BW178" s="201">
        <f>SUM($BP178,$BR178,$BT178,$BV178)</f>
        <v>19</v>
      </c>
      <c r="BX178" s="39">
        <v>3</v>
      </c>
      <c r="BY178" s="40">
        <v>5</v>
      </c>
      <c r="BZ178" s="40">
        <v>8</v>
      </c>
      <c r="CA178" s="40">
        <v>1</v>
      </c>
      <c r="CB178" s="40">
        <v>5</v>
      </c>
      <c r="CC178" s="40">
        <v>1</v>
      </c>
      <c r="CD178" s="40">
        <v>11</v>
      </c>
      <c r="CE178" s="40">
        <v>3</v>
      </c>
      <c r="CF178" s="40">
        <v>5</v>
      </c>
      <c r="CG178" s="40">
        <v>1</v>
      </c>
      <c r="CH178" s="40">
        <v>1</v>
      </c>
      <c r="CI178" s="40" t="s">
        <v>147</v>
      </c>
      <c r="CJ178" s="40">
        <v>0</v>
      </c>
      <c r="CK178" s="40" t="s">
        <v>147</v>
      </c>
      <c r="CL178" s="40">
        <v>0</v>
      </c>
      <c r="CM178" s="40" t="s">
        <v>147</v>
      </c>
      <c r="CN178" s="40">
        <v>0</v>
      </c>
      <c r="CO178" s="40" t="s">
        <v>148</v>
      </c>
      <c r="CP178" s="40">
        <v>3</v>
      </c>
      <c r="CQ178" s="40" t="s">
        <v>146</v>
      </c>
      <c r="CR178" s="40">
        <v>10</v>
      </c>
      <c r="CS178" s="40" t="s">
        <v>146</v>
      </c>
      <c r="CT178" s="45">
        <v>10</v>
      </c>
      <c r="CU178" s="48">
        <f>SUM(CJ178,CL178,CN178,CP178,CR178,CT178)</f>
        <v>23</v>
      </c>
      <c r="CV178" s="49"/>
    </row>
    <row r="179" spans="1:100" s="77" customFormat="1" ht="24.95" customHeight="1">
      <c r="A179" s="511"/>
      <c r="B179" s="512"/>
      <c r="C179" s="511"/>
      <c r="D179" s="526"/>
      <c r="E179" s="535"/>
      <c r="F179" s="537"/>
      <c r="G179" s="53" t="s">
        <v>626</v>
      </c>
      <c r="H179" s="43" t="s">
        <v>627</v>
      </c>
      <c r="I179" s="33" t="s">
        <v>184</v>
      </c>
      <c r="J179" s="33"/>
      <c r="K179" s="34" t="s">
        <v>139</v>
      </c>
      <c r="L179" s="163"/>
      <c r="M179" s="166">
        <f>SUM(AF179+BN179)</f>
        <v>36</v>
      </c>
      <c r="N179" s="167">
        <f>BW179</f>
        <v>26</v>
      </c>
      <c r="O179" s="167">
        <f>CU179</f>
        <v>15</v>
      </c>
      <c r="P179" s="183" t="s">
        <v>140</v>
      </c>
      <c r="Q179" s="181">
        <v>0</v>
      </c>
      <c r="R179" s="181" t="s">
        <v>141</v>
      </c>
      <c r="S179" s="181">
        <v>0</v>
      </c>
      <c r="T179" s="181" t="s">
        <v>142</v>
      </c>
      <c r="U179" s="181">
        <v>2</v>
      </c>
      <c r="V179" s="181" t="s">
        <v>145</v>
      </c>
      <c r="W179" s="181">
        <v>7</v>
      </c>
      <c r="X179" s="179" t="s">
        <v>147</v>
      </c>
      <c r="Y179" s="179">
        <v>8</v>
      </c>
      <c r="Z179" s="181" t="s">
        <v>150</v>
      </c>
      <c r="AA179" s="181">
        <v>9</v>
      </c>
      <c r="AB179" s="181" t="s">
        <v>142</v>
      </c>
      <c r="AC179" s="181">
        <v>2</v>
      </c>
      <c r="AD179" s="181" t="s">
        <v>147</v>
      </c>
      <c r="AE179" s="181">
        <v>0</v>
      </c>
      <c r="AF179" s="211">
        <f>SUM(Q179,S179,U179,W179,Y179,AA179,AC179,AE179)</f>
        <v>28</v>
      </c>
      <c r="AG179" s="36" t="s">
        <v>148</v>
      </c>
      <c r="AH179" s="36" t="s">
        <v>148</v>
      </c>
      <c r="AI179" s="36">
        <v>5</v>
      </c>
      <c r="AJ179" s="36" t="s">
        <v>148</v>
      </c>
      <c r="AK179" s="36" t="s">
        <v>148</v>
      </c>
      <c r="AL179" s="36">
        <v>5</v>
      </c>
      <c r="AM179" s="36" t="s">
        <v>148</v>
      </c>
      <c r="AN179" s="36" t="s">
        <v>148</v>
      </c>
      <c r="AO179" s="36">
        <v>5</v>
      </c>
      <c r="AP179" s="37" t="s">
        <v>145</v>
      </c>
      <c r="AQ179" s="37" t="s">
        <v>145</v>
      </c>
      <c r="AR179" s="46">
        <v>3</v>
      </c>
      <c r="AS179" s="36" t="s">
        <v>148</v>
      </c>
      <c r="AT179" s="36" t="s">
        <v>148</v>
      </c>
      <c r="AU179" s="36">
        <v>5</v>
      </c>
      <c r="AV179" s="37" t="s">
        <v>147</v>
      </c>
      <c r="AW179" s="40" t="s">
        <v>147</v>
      </c>
      <c r="AX179" s="46">
        <v>1</v>
      </c>
      <c r="AY179" s="37" t="s">
        <v>150</v>
      </c>
      <c r="AZ179" s="37" t="s">
        <v>150</v>
      </c>
      <c r="BA179" s="46">
        <v>8</v>
      </c>
      <c r="BB179" s="37" t="s">
        <v>147</v>
      </c>
      <c r="BC179" s="37" t="s">
        <v>147</v>
      </c>
      <c r="BD179" s="46">
        <v>1</v>
      </c>
      <c r="BE179" s="36" t="s">
        <v>148</v>
      </c>
      <c r="BF179" s="36" t="s">
        <v>148</v>
      </c>
      <c r="BG179" s="36">
        <v>5</v>
      </c>
      <c r="BH179" s="37" t="s">
        <v>147</v>
      </c>
      <c r="BI179" s="37" t="s">
        <v>147</v>
      </c>
      <c r="BJ179" s="40">
        <v>1</v>
      </c>
      <c r="BK179" s="37" t="s">
        <v>147</v>
      </c>
      <c r="BL179" s="37" t="s">
        <v>147</v>
      </c>
      <c r="BM179" s="45">
        <v>1</v>
      </c>
      <c r="BN179" s="48">
        <f>MAX($BM179,$BJ179,$BG179,$BD179,$BA179,$AX179,$AU179,$AR179,$AO179,$AL179,$AI179)</f>
        <v>8</v>
      </c>
      <c r="BO179" s="64" t="s">
        <v>148</v>
      </c>
      <c r="BP179" s="188">
        <v>0</v>
      </c>
      <c r="BQ179" s="67" t="s">
        <v>146</v>
      </c>
      <c r="BR179" s="188">
        <v>10</v>
      </c>
      <c r="BS179" s="67" t="s">
        <v>150</v>
      </c>
      <c r="BT179" s="188">
        <v>6</v>
      </c>
      <c r="BU179" s="67" t="s">
        <v>146</v>
      </c>
      <c r="BV179" s="188">
        <v>10</v>
      </c>
      <c r="BW179" s="201">
        <f>SUM($BP179,$BR179,$BT179,$BV179)</f>
        <v>26</v>
      </c>
      <c r="BX179" s="39">
        <v>3</v>
      </c>
      <c r="BY179" s="40">
        <v>3</v>
      </c>
      <c r="BZ179" s="40">
        <v>3</v>
      </c>
      <c r="CA179" s="40">
        <v>1</v>
      </c>
      <c r="CB179" s="40">
        <v>3</v>
      </c>
      <c r="CC179" s="40">
        <v>1</v>
      </c>
      <c r="CD179" s="40">
        <v>5</v>
      </c>
      <c r="CE179" s="40">
        <v>1</v>
      </c>
      <c r="CF179" s="40">
        <v>1</v>
      </c>
      <c r="CG179" s="40">
        <v>1</v>
      </c>
      <c r="CH179" s="40">
        <v>1</v>
      </c>
      <c r="CI179" s="40" t="s">
        <v>147</v>
      </c>
      <c r="CJ179" s="40">
        <v>0</v>
      </c>
      <c r="CK179" s="40" t="s">
        <v>147</v>
      </c>
      <c r="CL179" s="40">
        <v>0</v>
      </c>
      <c r="CM179" s="40" t="s">
        <v>147</v>
      </c>
      <c r="CN179" s="40">
        <v>0</v>
      </c>
      <c r="CO179" s="40" t="s">
        <v>148</v>
      </c>
      <c r="CP179" s="40">
        <v>3</v>
      </c>
      <c r="CQ179" s="40" t="s">
        <v>146</v>
      </c>
      <c r="CR179" s="40">
        <v>10</v>
      </c>
      <c r="CS179" s="40" t="s">
        <v>147</v>
      </c>
      <c r="CT179" s="45">
        <v>2</v>
      </c>
      <c r="CU179" s="48">
        <f>SUM(CJ179,CL179,CN179,CP179,CR179,CT179)</f>
        <v>15</v>
      </c>
      <c r="CV179" s="41"/>
    </row>
    <row r="180" spans="1:100" s="75" customFormat="1" ht="24.95" customHeight="1">
      <c r="A180" s="511"/>
      <c r="B180" s="512"/>
      <c r="C180" s="530" t="s">
        <v>134</v>
      </c>
      <c r="D180" s="300" t="s">
        <v>134</v>
      </c>
      <c r="E180" s="533"/>
      <c r="F180" s="537"/>
      <c r="G180" s="53" t="s">
        <v>628</v>
      </c>
      <c r="H180" s="43" t="s">
        <v>629</v>
      </c>
      <c r="I180" s="33" t="s">
        <v>209</v>
      </c>
      <c r="J180" s="33"/>
      <c r="K180" s="34" t="s">
        <v>139</v>
      </c>
      <c r="L180" s="163"/>
      <c r="M180" s="166">
        <f>SUM(AF180+BN180)</f>
        <v>30</v>
      </c>
      <c r="N180" s="167">
        <f>BW180</f>
        <v>31</v>
      </c>
      <c r="O180" s="167">
        <f>CU180</f>
        <v>10</v>
      </c>
      <c r="P180" s="183" t="s">
        <v>140</v>
      </c>
      <c r="Q180" s="181">
        <v>0</v>
      </c>
      <c r="R180" s="61" t="s">
        <v>141</v>
      </c>
      <c r="S180" s="61">
        <v>0</v>
      </c>
      <c r="T180" s="181" t="s">
        <v>142</v>
      </c>
      <c r="U180" s="181">
        <v>2</v>
      </c>
      <c r="V180" s="181" t="s">
        <v>147</v>
      </c>
      <c r="W180" s="181">
        <v>6</v>
      </c>
      <c r="X180" s="61" t="s">
        <v>140</v>
      </c>
      <c r="Y180" s="61">
        <v>6</v>
      </c>
      <c r="Z180" s="181" t="s">
        <v>150</v>
      </c>
      <c r="AA180" s="181">
        <v>9</v>
      </c>
      <c r="AB180" s="181" t="s">
        <v>142</v>
      </c>
      <c r="AC180" s="181">
        <v>2</v>
      </c>
      <c r="AD180" s="181" t="s">
        <v>147</v>
      </c>
      <c r="AE180" s="181">
        <v>0</v>
      </c>
      <c r="AF180" s="211">
        <f>SUM(Q180,S180,U180,W180,Y180,AA180,AC180,AE180)</f>
        <v>25</v>
      </c>
      <c r="AG180" s="37" t="s">
        <v>145</v>
      </c>
      <c r="AH180" s="37" t="s">
        <v>145</v>
      </c>
      <c r="AI180" s="40">
        <v>3</v>
      </c>
      <c r="AJ180" s="36" t="s">
        <v>148</v>
      </c>
      <c r="AK180" s="36" t="s">
        <v>148</v>
      </c>
      <c r="AL180" s="36">
        <v>5</v>
      </c>
      <c r="AM180" s="37" t="s">
        <v>145</v>
      </c>
      <c r="AN180" s="37" t="s">
        <v>145</v>
      </c>
      <c r="AO180" s="46">
        <v>3</v>
      </c>
      <c r="AP180" s="37" t="s">
        <v>145</v>
      </c>
      <c r="AQ180" s="37" t="s">
        <v>145</v>
      </c>
      <c r="AR180" s="46">
        <v>3</v>
      </c>
      <c r="AS180" s="37" t="s">
        <v>145</v>
      </c>
      <c r="AT180" s="37" t="s">
        <v>145</v>
      </c>
      <c r="AU180" s="46">
        <v>3</v>
      </c>
      <c r="AV180" s="37" t="s">
        <v>147</v>
      </c>
      <c r="AW180" s="40" t="s">
        <v>147</v>
      </c>
      <c r="AX180" s="46">
        <v>1</v>
      </c>
      <c r="AY180" s="37" t="s">
        <v>145</v>
      </c>
      <c r="AZ180" s="37" t="s">
        <v>145</v>
      </c>
      <c r="BA180" s="46">
        <v>3</v>
      </c>
      <c r="BB180" s="36" t="s">
        <v>148</v>
      </c>
      <c r="BC180" s="36" t="s">
        <v>148</v>
      </c>
      <c r="BD180" s="36">
        <v>5</v>
      </c>
      <c r="BE180" s="36" t="s">
        <v>148</v>
      </c>
      <c r="BF180" s="36" t="s">
        <v>148</v>
      </c>
      <c r="BG180" s="36">
        <v>5</v>
      </c>
      <c r="BH180" s="37" t="s">
        <v>147</v>
      </c>
      <c r="BI180" s="37" t="s">
        <v>147</v>
      </c>
      <c r="BJ180" s="40">
        <v>1</v>
      </c>
      <c r="BK180" s="37" t="s">
        <v>140</v>
      </c>
      <c r="BL180" s="37" t="s">
        <v>140</v>
      </c>
      <c r="BM180" s="45">
        <v>0</v>
      </c>
      <c r="BN180" s="48">
        <f>MAX($BM180,$BJ180,$BG180,$BD180,$BA180,$AX180,$AU180,$AR180,$AO180,$AL180,$AI180)</f>
        <v>5</v>
      </c>
      <c r="BO180" s="64" t="s">
        <v>150</v>
      </c>
      <c r="BP180" s="188">
        <v>5</v>
      </c>
      <c r="BQ180" s="67" t="s">
        <v>146</v>
      </c>
      <c r="BR180" s="188">
        <v>10</v>
      </c>
      <c r="BS180" s="67" t="s">
        <v>150</v>
      </c>
      <c r="BT180" s="188">
        <v>6</v>
      </c>
      <c r="BU180" s="67" t="s">
        <v>146</v>
      </c>
      <c r="BV180" s="188">
        <v>10</v>
      </c>
      <c r="BW180" s="201">
        <f>SUM($BP180,$BR180,$BT180,$BV180)</f>
        <v>31</v>
      </c>
      <c r="BX180" s="39">
        <v>1</v>
      </c>
      <c r="BY180" s="40">
        <v>1</v>
      </c>
      <c r="BZ180" s="40">
        <v>1</v>
      </c>
      <c r="CA180" s="40">
        <v>1</v>
      </c>
      <c r="CB180" s="40">
        <v>1</v>
      </c>
      <c r="CC180" s="40">
        <v>1</v>
      </c>
      <c r="CD180" s="40">
        <v>1</v>
      </c>
      <c r="CE180" s="40">
        <v>1</v>
      </c>
      <c r="CF180" s="40">
        <v>1</v>
      </c>
      <c r="CG180" s="40">
        <v>1</v>
      </c>
      <c r="CH180" s="40">
        <v>1</v>
      </c>
      <c r="CI180" s="40" t="s">
        <v>147</v>
      </c>
      <c r="CJ180" s="40">
        <v>0</v>
      </c>
      <c r="CK180" s="40" t="s">
        <v>147</v>
      </c>
      <c r="CL180" s="40">
        <v>0</v>
      </c>
      <c r="CM180" s="40" t="s">
        <v>147</v>
      </c>
      <c r="CN180" s="40">
        <v>0</v>
      </c>
      <c r="CO180" s="40" t="s">
        <v>145</v>
      </c>
      <c r="CP180" s="40">
        <v>0</v>
      </c>
      <c r="CQ180" s="40" t="s">
        <v>146</v>
      </c>
      <c r="CR180" s="40">
        <v>10</v>
      </c>
      <c r="CS180" s="40" t="s">
        <v>140</v>
      </c>
      <c r="CT180" s="45">
        <v>0</v>
      </c>
      <c r="CU180" s="48">
        <f>SUM(CJ180,CL180,CN180,CP180,CR180,CT180)</f>
        <v>10</v>
      </c>
      <c r="CV180" s="41"/>
    </row>
    <row r="181" spans="1:100" s="77" customFormat="1" ht="24.95" customHeight="1">
      <c r="A181" s="511"/>
      <c r="B181" s="512"/>
      <c r="C181" s="511"/>
      <c r="D181" s="526"/>
      <c r="E181" s="543" t="s">
        <v>134</v>
      </c>
      <c r="F181" s="308" t="s">
        <v>134</v>
      </c>
      <c r="G181" s="53" t="s">
        <v>630</v>
      </c>
      <c r="H181" s="43" t="s">
        <v>631</v>
      </c>
      <c r="I181" s="33" t="s">
        <v>206</v>
      </c>
      <c r="J181" s="33"/>
      <c r="K181" s="34" t="s">
        <v>139</v>
      </c>
      <c r="L181" s="163"/>
      <c r="M181" s="166">
        <f>SUM(AF181+BN181)</f>
        <v>22</v>
      </c>
      <c r="N181" s="167">
        <f>BW181</f>
        <v>19</v>
      </c>
      <c r="O181" s="167">
        <f>CU181</f>
        <v>34</v>
      </c>
      <c r="P181" s="183" t="s">
        <v>140</v>
      </c>
      <c r="Q181" s="181">
        <v>0</v>
      </c>
      <c r="R181" s="181" t="s">
        <v>141</v>
      </c>
      <c r="S181" s="181">
        <v>0</v>
      </c>
      <c r="T181" s="181" t="s">
        <v>189</v>
      </c>
      <c r="U181" s="181">
        <v>3</v>
      </c>
      <c r="V181" s="181" t="s">
        <v>142</v>
      </c>
      <c r="W181" s="181">
        <v>2</v>
      </c>
      <c r="X181" s="181" t="s">
        <v>142</v>
      </c>
      <c r="Y181" s="181">
        <v>2</v>
      </c>
      <c r="Z181" s="181" t="s">
        <v>145</v>
      </c>
      <c r="AA181" s="181">
        <v>4</v>
      </c>
      <c r="AB181" s="181" t="s">
        <v>142</v>
      </c>
      <c r="AC181" s="181">
        <v>2</v>
      </c>
      <c r="AD181" s="181" t="s">
        <v>144</v>
      </c>
      <c r="AE181" s="181">
        <v>2</v>
      </c>
      <c r="AF181" s="211">
        <f>SUM(Q181,S181,U181,W181,Y181,AA181,AC181,AE181)</f>
        <v>15</v>
      </c>
      <c r="AG181" s="36" t="s">
        <v>149</v>
      </c>
      <c r="AH181" s="36" t="s">
        <v>172</v>
      </c>
      <c r="AI181" s="36">
        <v>5</v>
      </c>
      <c r="AJ181" s="36" t="s">
        <v>172</v>
      </c>
      <c r="AK181" s="36" t="s">
        <v>172</v>
      </c>
      <c r="AL181" s="36">
        <v>4</v>
      </c>
      <c r="AM181" s="37" t="s">
        <v>140</v>
      </c>
      <c r="AN181" s="37" t="s">
        <v>140</v>
      </c>
      <c r="AO181" s="46">
        <v>0</v>
      </c>
      <c r="AP181" s="36" t="s">
        <v>149</v>
      </c>
      <c r="AQ181" s="36" t="s">
        <v>172</v>
      </c>
      <c r="AR181" s="36">
        <v>5</v>
      </c>
      <c r="AS181" s="36" t="s">
        <v>172</v>
      </c>
      <c r="AT181" s="36" t="s">
        <v>173</v>
      </c>
      <c r="AU181" s="36">
        <v>4</v>
      </c>
      <c r="AV181" s="37" t="s">
        <v>140</v>
      </c>
      <c r="AW181" s="40" t="s">
        <v>140</v>
      </c>
      <c r="AX181" s="46">
        <v>0</v>
      </c>
      <c r="AY181" s="36" t="s">
        <v>163</v>
      </c>
      <c r="AZ181" s="36" t="s">
        <v>148</v>
      </c>
      <c r="BA181" s="36">
        <v>7</v>
      </c>
      <c r="BB181" s="37" t="s">
        <v>166</v>
      </c>
      <c r="BC181" s="37" t="s">
        <v>166</v>
      </c>
      <c r="BD181" s="46">
        <v>2</v>
      </c>
      <c r="BE181" s="36" t="s">
        <v>172</v>
      </c>
      <c r="BF181" s="36" t="s">
        <v>172</v>
      </c>
      <c r="BG181" s="36">
        <v>4</v>
      </c>
      <c r="BH181" s="36" t="s">
        <v>164</v>
      </c>
      <c r="BI181" s="36" t="s">
        <v>164</v>
      </c>
      <c r="BJ181" s="36">
        <v>6</v>
      </c>
      <c r="BK181" s="37" t="s">
        <v>147</v>
      </c>
      <c r="BL181" s="37" t="s">
        <v>147</v>
      </c>
      <c r="BM181" s="45">
        <v>1</v>
      </c>
      <c r="BN181" s="48">
        <f>MAX($BM181,$BJ181,$BG181,$BD181,$BA181,$AX181,$AU181,$AR181,$AO181,$AL181,$AI181)</f>
        <v>7</v>
      </c>
      <c r="BO181" s="64" t="s">
        <v>148</v>
      </c>
      <c r="BP181" s="188">
        <v>0</v>
      </c>
      <c r="BQ181" s="67" t="s">
        <v>152</v>
      </c>
      <c r="BR181" s="188">
        <v>5</v>
      </c>
      <c r="BS181" s="67" t="s">
        <v>148</v>
      </c>
      <c r="BT181" s="188">
        <v>4</v>
      </c>
      <c r="BU181" s="67" t="s">
        <v>146</v>
      </c>
      <c r="BV181" s="188">
        <v>10</v>
      </c>
      <c r="BW181" s="201">
        <f>SUM($BP181,$BR181,$BT181,$BV181)</f>
        <v>19</v>
      </c>
      <c r="BX181" s="39">
        <v>6</v>
      </c>
      <c r="BY181" s="40">
        <v>5</v>
      </c>
      <c r="BZ181" s="40">
        <v>3</v>
      </c>
      <c r="CA181" s="40">
        <v>3</v>
      </c>
      <c r="CB181" s="40">
        <v>4</v>
      </c>
      <c r="CC181" s="40">
        <v>2</v>
      </c>
      <c r="CD181" s="40">
        <v>7</v>
      </c>
      <c r="CE181" s="40">
        <v>5</v>
      </c>
      <c r="CF181" s="40">
        <v>2</v>
      </c>
      <c r="CG181" s="40">
        <v>7</v>
      </c>
      <c r="CH181" s="40">
        <v>2</v>
      </c>
      <c r="CI181" s="40" t="s">
        <v>151</v>
      </c>
      <c r="CJ181" s="40">
        <v>4</v>
      </c>
      <c r="CK181" s="40" t="s">
        <v>144</v>
      </c>
      <c r="CL181" s="40">
        <v>1</v>
      </c>
      <c r="CM181" s="40" t="s">
        <v>153</v>
      </c>
      <c r="CN181" s="40">
        <v>9</v>
      </c>
      <c r="CO181" s="40" t="s">
        <v>143</v>
      </c>
      <c r="CP181" s="40">
        <v>5</v>
      </c>
      <c r="CQ181" s="40" t="s">
        <v>146</v>
      </c>
      <c r="CR181" s="40">
        <v>10</v>
      </c>
      <c r="CS181" s="40" t="s">
        <v>172</v>
      </c>
      <c r="CT181" s="45">
        <v>5</v>
      </c>
      <c r="CU181" s="48">
        <f>SUM(CJ181,CL181,CN181,CP181,CR181,CT181)</f>
        <v>34</v>
      </c>
      <c r="CV181" s="41" t="s">
        <v>632</v>
      </c>
    </row>
    <row r="182" spans="1:100" s="77" customFormat="1" ht="24.95" customHeight="1">
      <c r="A182" s="511"/>
      <c r="B182" s="513"/>
      <c r="C182" s="511"/>
      <c r="D182" s="526"/>
      <c r="E182" s="543" t="s">
        <v>134</v>
      </c>
      <c r="F182" s="308" t="s">
        <v>134</v>
      </c>
      <c r="G182" s="53" t="s">
        <v>633</v>
      </c>
      <c r="H182" s="43" t="s">
        <v>634</v>
      </c>
      <c r="I182" s="44" t="s">
        <v>184</v>
      </c>
      <c r="J182" s="44"/>
      <c r="K182" s="45" t="s">
        <v>239</v>
      </c>
      <c r="L182" s="161"/>
      <c r="M182" s="166">
        <f>SUM(AF182+BN182)</f>
        <v>30</v>
      </c>
      <c r="N182" s="167">
        <f>BW182</f>
        <v>26</v>
      </c>
      <c r="O182" s="167">
        <f>CU182</f>
        <v>25</v>
      </c>
      <c r="P182" s="183" t="s">
        <v>140</v>
      </c>
      <c r="Q182" s="181">
        <v>0</v>
      </c>
      <c r="R182" s="181" t="s">
        <v>141</v>
      </c>
      <c r="S182" s="181">
        <v>0</v>
      </c>
      <c r="T182" s="181" t="s">
        <v>142</v>
      </c>
      <c r="U182" s="181">
        <v>2</v>
      </c>
      <c r="V182" s="181" t="s">
        <v>162</v>
      </c>
      <c r="W182" s="181">
        <v>5</v>
      </c>
      <c r="X182" s="181" t="s">
        <v>141</v>
      </c>
      <c r="Y182" s="181">
        <v>0</v>
      </c>
      <c r="Z182" s="181" t="s">
        <v>146</v>
      </c>
      <c r="AA182" s="181">
        <v>10</v>
      </c>
      <c r="AB182" s="181" t="s">
        <v>170</v>
      </c>
      <c r="AC182" s="181">
        <v>1</v>
      </c>
      <c r="AD182" s="181" t="s">
        <v>143</v>
      </c>
      <c r="AE182" s="181">
        <v>7</v>
      </c>
      <c r="AF182" s="211">
        <f>SUM(Q182,S182,U182,W182,Y182,AA182,AC182,AE182)</f>
        <v>25</v>
      </c>
      <c r="AG182" s="36" t="s">
        <v>148</v>
      </c>
      <c r="AH182" s="36" t="s">
        <v>148</v>
      </c>
      <c r="AI182" s="36">
        <v>5</v>
      </c>
      <c r="AJ182" s="36" t="s">
        <v>148</v>
      </c>
      <c r="AK182" s="36" t="s">
        <v>148</v>
      </c>
      <c r="AL182" s="36">
        <v>5</v>
      </c>
      <c r="AM182" s="40" t="s">
        <v>145</v>
      </c>
      <c r="AN182" s="40" t="s">
        <v>145</v>
      </c>
      <c r="AO182" s="46">
        <v>3</v>
      </c>
      <c r="AP182" s="40" t="s">
        <v>147</v>
      </c>
      <c r="AQ182" s="40" t="s">
        <v>147</v>
      </c>
      <c r="AR182" s="46">
        <v>1</v>
      </c>
      <c r="AS182" s="36" t="s">
        <v>148</v>
      </c>
      <c r="AT182" s="36" t="s">
        <v>148</v>
      </c>
      <c r="AU182" s="36">
        <v>5</v>
      </c>
      <c r="AV182" s="40" t="s">
        <v>147</v>
      </c>
      <c r="AW182" s="40" t="s">
        <v>147</v>
      </c>
      <c r="AX182" s="46">
        <v>1</v>
      </c>
      <c r="AY182" s="36" t="s">
        <v>148</v>
      </c>
      <c r="AZ182" s="36" t="s">
        <v>148</v>
      </c>
      <c r="BA182" s="36">
        <v>5</v>
      </c>
      <c r="BB182" s="40" t="s">
        <v>147</v>
      </c>
      <c r="BC182" s="40" t="s">
        <v>147</v>
      </c>
      <c r="BD182" s="46">
        <v>1</v>
      </c>
      <c r="BE182" s="36" t="s">
        <v>148</v>
      </c>
      <c r="BF182" s="36" t="s">
        <v>148</v>
      </c>
      <c r="BG182" s="36">
        <v>5</v>
      </c>
      <c r="BH182" s="40" t="s">
        <v>147</v>
      </c>
      <c r="BI182" s="40" t="s">
        <v>147</v>
      </c>
      <c r="BJ182" s="40">
        <v>1</v>
      </c>
      <c r="BK182" s="40" t="s">
        <v>147</v>
      </c>
      <c r="BL182" s="40" t="s">
        <v>147</v>
      </c>
      <c r="BM182" s="45">
        <v>1</v>
      </c>
      <c r="BN182" s="48">
        <f>MAX($BM182,$BJ182,$BG182,$BD182,$BA182,$AX182,$AU182,$AR182,$AO182,$AL182,$AI182)</f>
        <v>5</v>
      </c>
      <c r="BO182" s="68" t="s">
        <v>150</v>
      </c>
      <c r="BP182" s="188">
        <v>5</v>
      </c>
      <c r="BQ182" s="215" t="s">
        <v>153</v>
      </c>
      <c r="BR182" s="188">
        <v>8</v>
      </c>
      <c r="BS182" s="215" t="s">
        <v>152</v>
      </c>
      <c r="BT182" s="188">
        <v>5</v>
      </c>
      <c r="BU182" s="215" t="s">
        <v>153</v>
      </c>
      <c r="BV182" s="188">
        <v>8</v>
      </c>
      <c r="BW182" s="201">
        <f>SUM($BP182,$BR182,$BT182,$BV182)</f>
        <v>26</v>
      </c>
      <c r="BX182" s="39">
        <v>1</v>
      </c>
      <c r="BY182" s="40">
        <v>1</v>
      </c>
      <c r="BZ182" s="40">
        <v>1</v>
      </c>
      <c r="CA182" s="40">
        <v>1</v>
      </c>
      <c r="CB182" s="40">
        <v>1</v>
      </c>
      <c r="CC182" s="40">
        <v>1</v>
      </c>
      <c r="CD182" s="40">
        <v>3</v>
      </c>
      <c r="CE182" s="40">
        <v>1</v>
      </c>
      <c r="CF182" s="40">
        <v>3</v>
      </c>
      <c r="CG182" s="40">
        <v>1</v>
      </c>
      <c r="CH182" s="40">
        <v>1</v>
      </c>
      <c r="CI182" s="40" t="s">
        <v>144</v>
      </c>
      <c r="CJ182" s="40">
        <v>1</v>
      </c>
      <c r="CK182" s="40" t="s">
        <v>153</v>
      </c>
      <c r="CL182" s="40">
        <v>9</v>
      </c>
      <c r="CM182" s="40" t="s">
        <v>165</v>
      </c>
      <c r="CN182" s="40">
        <v>3</v>
      </c>
      <c r="CO182" s="40" t="s">
        <v>145</v>
      </c>
      <c r="CP182" s="40">
        <v>0</v>
      </c>
      <c r="CQ182" s="40" t="s">
        <v>146</v>
      </c>
      <c r="CR182" s="40">
        <v>10</v>
      </c>
      <c r="CS182" s="40" t="s">
        <v>147</v>
      </c>
      <c r="CT182" s="45">
        <v>2</v>
      </c>
      <c r="CU182" s="48">
        <f>SUM(CJ182,CL182,CN182,CP182,CR182,CT182)</f>
        <v>25</v>
      </c>
      <c r="CV182" s="49" t="s">
        <v>635</v>
      </c>
    </row>
    <row r="183" spans="1:100" s="77" customFormat="1" ht="24.95" customHeight="1">
      <c r="A183" s="520" t="s">
        <v>134</v>
      </c>
      <c r="B183" s="286" t="s">
        <v>134</v>
      </c>
      <c r="C183" s="530" t="s">
        <v>134</v>
      </c>
      <c r="D183" s="300" t="s">
        <v>134</v>
      </c>
      <c r="E183" s="533"/>
      <c r="F183" s="537"/>
      <c r="G183" s="53" t="s">
        <v>636</v>
      </c>
      <c r="H183" s="43" t="s">
        <v>637</v>
      </c>
      <c r="I183" s="33" t="s">
        <v>184</v>
      </c>
      <c r="J183" s="33"/>
      <c r="K183" s="34" t="s">
        <v>139</v>
      </c>
      <c r="L183" s="163"/>
      <c r="M183" s="166">
        <f>SUM(AF183+BN183)</f>
        <v>50</v>
      </c>
      <c r="N183" s="167">
        <f>BW183</f>
        <v>31</v>
      </c>
      <c r="O183" s="167">
        <f>CU183</f>
        <v>15</v>
      </c>
      <c r="P183" s="183" t="s">
        <v>140</v>
      </c>
      <c r="Q183" s="181">
        <v>0</v>
      </c>
      <c r="R183" s="181" t="s">
        <v>147</v>
      </c>
      <c r="S183" s="181">
        <v>8</v>
      </c>
      <c r="T183" s="181" t="s">
        <v>147</v>
      </c>
      <c r="U183" s="181">
        <v>6</v>
      </c>
      <c r="V183" s="181" t="s">
        <v>148</v>
      </c>
      <c r="W183" s="181">
        <v>8</v>
      </c>
      <c r="X183" s="179" t="s">
        <v>147</v>
      </c>
      <c r="Y183" s="179">
        <v>8</v>
      </c>
      <c r="Z183" s="181" t="s">
        <v>146</v>
      </c>
      <c r="AA183" s="181">
        <v>10</v>
      </c>
      <c r="AB183" s="181" t="s">
        <v>142</v>
      </c>
      <c r="AC183" s="181">
        <v>2</v>
      </c>
      <c r="AD183" s="181" t="s">
        <v>147</v>
      </c>
      <c r="AE183" s="181">
        <v>0</v>
      </c>
      <c r="AF183" s="211">
        <f>SUM(Q183,S183,U183,W183,Y183,AA183,AC183,AE183)</f>
        <v>42</v>
      </c>
      <c r="AG183" s="36" t="s">
        <v>148</v>
      </c>
      <c r="AH183" s="36" t="s">
        <v>148</v>
      </c>
      <c r="AI183" s="36">
        <v>5</v>
      </c>
      <c r="AJ183" s="36" t="s">
        <v>148</v>
      </c>
      <c r="AK183" s="36" t="s">
        <v>148</v>
      </c>
      <c r="AL183" s="36">
        <v>5</v>
      </c>
      <c r="AM183" s="36" t="s">
        <v>148</v>
      </c>
      <c r="AN183" s="36" t="s">
        <v>148</v>
      </c>
      <c r="AO183" s="36">
        <v>5</v>
      </c>
      <c r="AP183" s="37" t="s">
        <v>145</v>
      </c>
      <c r="AQ183" s="37" t="s">
        <v>145</v>
      </c>
      <c r="AR183" s="46">
        <v>3</v>
      </c>
      <c r="AS183" s="36" t="s">
        <v>148</v>
      </c>
      <c r="AT183" s="36" t="s">
        <v>148</v>
      </c>
      <c r="AU183" s="36">
        <v>5</v>
      </c>
      <c r="AV183" s="37" t="s">
        <v>147</v>
      </c>
      <c r="AW183" s="40" t="s">
        <v>147</v>
      </c>
      <c r="AX183" s="46">
        <v>1</v>
      </c>
      <c r="AY183" s="37" t="s">
        <v>150</v>
      </c>
      <c r="AZ183" s="37" t="s">
        <v>150</v>
      </c>
      <c r="BA183" s="46">
        <v>8</v>
      </c>
      <c r="BB183" s="37" t="s">
        <v>147</v>
      </c>
      <c r="BC183" s="37" t="s">
        <v>147</v>
      </c>
      <c r="BD183" s="46">
        <v>1</v>
      </c>
      <c r="BE183" s="36" t="s">
        <v>148</v>
      </c>
      <c r="BF183" s="36" t="s">
        <v>148</v>
      </c>
      <c r="BG183" s="36">
        <v>5</v>
      </c>
      <c r="BH183" s="37" t="s">
        <v>147</v>
      </c>
      <c r="BI183" s="37" t="s">
        <v>147</v>
      </c>
      <c r="BJ183" s="40">
        <v>1</v>
      </c>
      <c r="BK183" s="37" t="s">
        <v>147</v>
      </c>
      <c r="BL183" s="37" t="s">
        <v>147</v>
      </c>
      <c r="BM183" s="45">
        <v>1</v>
      </c>
      <c r="BN183" s="48">
        <f>MAX($BM183,$BJ183,$BG183,$BD183,$BA183,$AX183,$AU183,$AR183,$AO183,$AL183,$AI183)</f>
        <v>8</v>
      </c>
      <c r="BO183" s="64" t="s">
        <v>150</v>
      </c>
      <c r="BP183" s="188">
        <v>5</v>
      </c>
      <c r="BQ183" s="67" t="s">
        <v>146</v>
      </c>
      <c r="BR183" s="188">
        <v>10</v>
      </c>
      <c r="BS183" s="67" t="s">
        <v>150</v>
      </c>
      <c r="BT183" s="188">
        <v>6</v>
      </c>
      <c r="BU183" s="67" t="s">
        <v>146</v>
      </c>
      <c r="BV183" s="188">
        <v>10</v>
      </c>
      <c r="BW183" s="201">
        <f>SUM($BP183,$BR183,$BT183,$BV183)</f>
        <v>31</v>
      </c>
      <c r="BX183" s="39">
        <v>3</v>
      </c>
      <c r="BY183" s="40">
        <v>5</v>
      </c>
      <c r="BZ183" s="40">
        <v>5</v>
      </c>
      <c r="CA183" s="40">
        <v>1</v>
      </c>
      <c r="CB183" s="40">
        <v>5</v>
      </c>
      <c r="CC183" s="40">
        <v>1</v>
      </c>
      <c r="CD183" s="40">
        <v>5</v>
      </c>
      <c r="CE183" s="40">
        <v>1</v>
      </c>
      <c r="CF183" s="40">
        <v>1</v>
      </c>
      <c r="CG183" s="40">
        <v>1</v>
      </c>
      <c r="CH183" s="40">
        <v>1</v>
      </c>
      <c r="CI183" s="40" t="s">
        <v>147</v>
      </c>
      <c r="CJ183" s="40">
        <v>0</v>
      </c>
      <c r="CK183" s="40" t="s">
        <v>147</v>
      </c>
      <c r="CL183" s="40">
        <v>0</v>
      </c>
      <c r="CM183" s="40" t="s">
        <v>147</v>
      </c>
      <c r="CN183" s="40">
        <v>0</v>
      </c>
      <c r="CO183" s="40" t="s">
        <v>148</v>
      </c>
      <c r="CP183" s="40">
        <v>3</v>
      </c>
      <c r="CQ183" s="40" t="s">
        <v>146</v>
      </c>
      <c r="CR183" s="40">
        <v>10</v>
      </c>
      <c r="CS183" s="40" t="s">
        <v>147</v>
      </c>
      <c r="CT183" s="45">
        <v>2</v>
      </c>
      <c r="CU183" s="48">
        <f>SUM(CJ183,CL183,CN183,CP183,CR183,CT183)</f>
        <v>15</v>
      </c>
      <c r="CV183" s="41"/>
    </row>
    <row r="184" spans="1:100" s="75" customFormat="1" ht="24.95" customHeight="1">
      <c r="A184" s="520" t="s">
        <v>134</v>
      </c>
      <c r="B184" s="286" t="s">
        <v>134</v>
      </c>
      <c r="C184" s="511"/>
      <c r="D184" s="526"/>
      <c r="E184" s="535"/>
      <c r="F184" s="537"/>
      <c r="G184" s="242" t="s">
        <v>638</v>
      </c>
      <c r="H184" s="43" t="s">
        <v>639</v>
      </c>
      <c r="I184" s="33" t="s">
        <v>209</v>
      </c>
      <c r="J184" s="33"/>
      <c r="K184" s="34" t="s">
        <v>139</v>
      </c>
      <c r="L184" s="161"/>
      <c r="M184" s="166">
        <f>SUM(AF184+BN184)</f>
        <v>43</v>
      </c>
      <c r="N184" s="167">
        <f>BW184</f>
        <v>20</v>
      </c>
      <c r="O184" s="313">
        <f>CU184</f>
        <v>11</v>
      </c>
      <c r="P184" s="183" t="s">
        <v>147</v>
      </c>
      <c r="Q184" s="181">
        <v>1</v>
      </c>
      <c r="R184" s="181" t="s">
        <v>140</v>
      </c>
      <c r="S184" s="181">
        <v>6</v>
      </c>
      <c r="T184" s="61" t="s">
        <v>145</v>
      </c>
      <c r="U184" s="61">
        <v>7</v>
      </c>
      <c r="V184" s="61" t="s">
        <v>140</v>
      </c>
      <c r="W184" s="61">
        <v>4</v>
      </c>
      <c r="X184" s="181" t="s">
        <v>140</v>
      </c>
      <c r="Y184" s="181">
        <v>6</v>
      </c>
      <c r="Z184" s="181" t="s">
        <v>150</v>
      </c>
      <c r="AA184" s="181">
        <v>9</v>
      </c>
      <c r="AB184" s="181" t="s">
        <v>142</v>
      </c>
      <c r="AC184" s="181">
        <v>2</v>
      </c>
      <c r="AD184" s="181" t="s">
        <v>147</v>
      </c>
      <c r="AE184" s="181">
        <v>0</v>
      </c>
      <c r="AF184" s="211">
        <f>SUM(Q184,S184,U184,W184,Y184,AA184,AC184,AE184)</f>
        <v>35</v>
      </c>
      <c r="AG184" s="37" t="s">
        <v>145</v>
      </c>
      <c r="AH184" s="37" t="s">
        <v>145</v>
      </c>
      <c r="AI184" s="40">
        <v>3</v>
      </c>
      <c r="AJ184" s="36" t="s">
        <v>148</v>
      </c>
      <c r="AK184" s="36" t="s">
        <v>148</v>
      </c>
      <c r="AL184" s="36">
        <v>5</v>
      </c>
      <c r="AM184" s="37" t="s">
        <v>145</v>
      </c>
      <c r="AN184" s="37" t="s">
        <v>145</v>
      </c>
      <c r="AO184" s="46">
        <v>3</v>
      </c>
      <c r="AP184" s="37" t="s">
        <v>145</v>
      </c>
      <c r="AQ184" s="37" t="s">
        <v>145</v>
      </c>
      <c r="AR184" s="46">
        <v>3</v>
      </c>
      <c r="AS184" s="36" t="s">
        <v>148</v>
      </c>
      <c r="AT184" s="36" t="s">
        <v>148</v>
      </c>
      <c r="AU184" s="36">
        <v>5</v>
      </c>
      <c r="AV184" s="37" t="s">
        <v>147</v>
      </c>
      <c r="AW184" s="40" t="s">
        <v>147</v>
      </c>
      <c r="AX184" s="46">
        <v>1</v>
      </c>
      <c r="AY184" s="37" t="s">
        <v>145</v>
      </c>
      <c r="AZ184" s="37" t="s">
        <v>145</v>
      </c>
      <c r="BA184" s="46">
        <v>3</v>
      </c>
      <c r="BB184" s="37" t="s">
        <v>150</v>
      </c>
      <c r="BC184" s="37" t="s">
        <v>150</v>
      </c>
      <c r="BD184" s="46">
        <v>8</v>
      </c>
      <c r="BE184" s="37" t="s">
        <v>148</v>
      </c>
      <c r="BF184" s="37" t="s">
        <v>148</v>
      </c>
      <c r="BG184" s="46">
        <v>5</v>
      </c>
      <c r="BH184" s="37" t="s">
        <v>147</v>
      </c>
      <c r="BI184" s="37" t="s">
        <v>147</v>
      </c>
      <c r="BJ184" s="40">
        <v>1</v>
      </c>
      <c r="BK184" s="37" t="s">
        <v>140</v>
      </c>
      <c r="BL184" s="37" t="s">
        <v>140</v>
      </c>
      <c r="BM184" s="45">
        <v>0</v>
      </c>
      <c r="BN184" s="48">
        <f>MAX($BM184,$BJ184,$BG184,$BD184,$BA184,$AX184,$AU184,$AR184,$AO184,$AL184,$AI184)</f>
        <v>8</v>
      </c>
      <c r="BO184" s="64" t="s">
        <v>148</v>
      </c>
      <c r="BP184" s="188">
        <v>0</v>
      </c>
      <c r="BQ184" s="67" t="s">
        <v>150</v>
      </c>
      <c r="BR184" s="188">
        <v>6</v>
      </c>
      <c r="BS184" s="67" t="s">
        <v>148</v>
      </c>
      <c r="BT184" s="188">
        <v>4</v>
      </c>
      <c r="BU184" s="67" t="s">
        <v>146</v>
      </c>
      <c r="BV184" s="188">
        <v>10</v>
      </c>
      <c r="BW184" s="201">
        <f>SUM($BP184,$BR184,$BT184,$BV184)</f>
        <v>20</v>
      </c>
      <c r="BX184" s="39">
        <v>3</v>
      </c>
      <c r="BY184" s="40">
        <v>3</v>
      </c>
      <c r="BZ184" s="40">
        <v>1</v>
      </c>
      <c r="CA184" s="40">
        <v>1</v>
      </c>
      <c r="CB184" s="40">
        <v>1</v>
      </c>
      <c r="CC184" s="40">
        <v>1</v>
      </c>
      <c r="CD184" s="40">
        <v>1</v>
      </c>
      <c r="CE184" s="40">
        <v>1</v>
      </c>
      <c r="CF184" s="40">
        <v>1</v>
      </c>
      <c r="CG184" s="40">
        <v>1</v>
      </c>
      <c r="CH184" s="40">
        <v>1</v>
      </c>
      <c r="CI184" s="40" t="s">
        <v>147</v>
      </c>
      <c r="CJ184" s="40">
        <v>0</v>
      </c>
      <c r="CK184" s="40" t="s">
        <v>147</v>
      </c>
      <c r="CL184" s="40">
        <v>0</v>
      </c>
      <c r="CM184" s="40" t="s">
        <v>147</v>
      </c>
      <c r="CN184" s="40">
        <v>0</v>
      </c>
      <c r="CO184" s="40" t="s">
        <v>145</v>
      </c>
      <c r="CP184" s="40">
        <v>0</v>
      </c>
      <c r="CQ184" s="40" t="s">
        <v>146</v>
      </c>
      <c r="CR184" s="40">
        <v>10</v>
      </c>
      <c r="CS184" s="36" t="s">
        <v>161</v>
      </c>
      <c r="CT184" s="51">
        <v>1</v>
      </c>
      <c r="CU184" s="48">
        <f>SUM(CJ184,CL184,CN184,CP184,CR184,CT184)</f>
        <v>11</v>
      </c>
      <c r="CV184" s="41"/>
    </row>
    <row r="185" spans="1:100" s="75" customFormat="1" ht="24.95" customHeight="1">
      <c r="A185" s="520" t="s">
        <v>134</v>
      </c>
      <c r="B185" s="286" t="s">
        <v>134</v>
      </c>
      <c r="C185" s="299" t="s">
        <v>213</v>
      </c>
      <c r="D185" s="526"/>
      <c r="E185" s="535"/>
      <c r="F185" s="537"/>
      <c r="G185" s="53" t="s">
        <v>640</v>
      </c>
      <c r="H185" s="186" t="s">
        <v>641</v>
      </c>
      <c r="I185" s="33" t="s">
        <v>238</v>
      </c>
      <c r="J185" s="33"/>
      <c r="K185" s="34" t="s">
        <v>139</v>
      </c>
      <c r="L185" s="161"/>
      <c r="M185" s="166">
        <f>SUM(AF185+BN185)</f>
        <v>49</v>
      </c>
      <c r="N185" s="313">
        <f>BW185</f>
        <v>31</v>
      </c>
      <c r="O185" s="167">
        <f>CU185</f>
        <v>15</v>
      </c>
      <c r="P185" s="183" t="s">
        <v>140</v>
      </c>
      <c r="Q185" s="181">
        <v>0</v>
      </c>
      <c r="R185" s="181" t="s">
        <v>140</v>
      </c>
      <c r="S185" s="181">
        <v>6</v>
      </c>
      <c r="T185" s="181" t="s">
        <v>140</v>
      </c>
      <c r="U185" s="181">
        <v>4</v>
      </c>
      <c r="V185" s="181" t="s">
        <v>166</v>
      </c>
      <c r="W185" s="181">
        <v>6</v>
      </c>
      <c r="X185" s="181" t="s">
        <v>145</v>
      </c>
      <c r="Y185" s="181">
        <v>8</v>
      </c>
      <c r="Z185" s="181" t="s">
        <v>150</v>
      </c>
      <c r="AA185" s="181">
        <v>9</v>
      </c>
      <c r="AB185" s="181" t="s">
        <v>147</v>
      </c>
      <c r="AC185" s="181">
        <v>6</v>
      </c>
      <c r="AD185" s="181" t="s">
        <v>144</v>
      </c>
      <c r="AE185" s="181">
        <v>2</v>
      </c>
      <c r="AF185" s="211">
        <f>SUM(Q185,S185,U185,W185,Y185,AA185,AC185,AE185)</f>
        <v>41</v>
      </c>
      <c r="AG185" s="35" t="s">
        <v>152</v>
      </c>
      <c r="AH185" s="35" t="s">
        <v>148</v>
      </c>
      <c r="AI185" s="36">
        <v>6</v>
      </c>
      <c r="AJ185" s="37" t="s">
        <v>152</v>
      </c>
      <c r="AK185" s="37" t="s">
        <v>148</v>
      </c>
      <c r="AL185" s="46">
        <v>6</v>
      </c>
      <c r="AM185" s="37" t="s">
        <v>172</v>
      </c>
      <c r="AN185" s="37" t="s">
        <v>172</v>
      </c>
      <c r="AO185" s="46">
        <v>4</v>
      </c>
      <c r="AP185" s="37" t="s">
        <v>172</v>
      </c>
      <c r="AQ185" s="37" t="s">
        <v>145</v>
      </c>
      <c r="AR185" s="46">
        <v>4</v>
      </c>
      <c r="AS185" s="37" t="s">
        <v>165</v>
      </c>
      <c r="AT185" s="37" t="s">
        <v>144</v>
      </c>
      <c r="AU185" s="46">
        <v>3</v>
      </c>
      <c r="AV185" s="37" t="s">
        <v>144</v>
      </c>
      <c r="AW185" s="40" t="s">
        <v>144</v>
      </c>
      <c r="AX185" s="46">
        <v>2</v>
      </c>
      <c r="AY185" s="37" t="s">
        <v>152</v>
      </c>
      <c r="AZ185" s="37" t="s">
        <v>148</v>
      </c>
      <c r="BA185" s="46">
        <v>6</v>
      </c>
      <c r="BB185" s="37" t="s">
        <v>150</v>
      </c>
      <c r="BC185" s="37" t="s">
        <v>150</v>
      </c>
      <c r="BD185" s="46">
        <v>8</v>
      </c>
      <c r="BE185" s="37" t="s">
        <v>152</v>
      </c>
      <c r="BF185" s="37" t="s">
        <v>148</v>
      </c>
      <c r="BG185" s="46">
        <v>6</v>
      </c>
      <c r="BH185" s="37" t="s">
        <v>165</v>
      </c>
      <c r="BI185" s="37" t="s">
        <v>165</v>
      </c>
      <c r="BJ185" s="40">
        <v>3</v>
      </c>
      <c r="BK185" s="37" t="s">
        <v>147</v>
      </c>
      <c r="BL185" s="37" t="s">
        <v>147</v>
      </c>
      <c r="BM185" s="45">
        <v>1</v>
      </c>
      <c r="BN185" s="48">
        <f>MAX($BM185,$BJ185,$BG185,$BD185,$BA185,$AX185,$AU185,$AR185,$AO185,$AL185,$AI185)</f>
        <v>8</v>
      </c>
      <c r="BO185" s="64" t="s">
        <v>150</v>
      </c>
      <c r="BP185" s="188">
        <v>5</v>
      </c>
      <c r="BQ185" s="218" t="s">
        <v>146</v>
      </c>
      <c r="BR185" s="74">
        <v>10</v>
      </c>
      <c r="BS185" s="67" t="s">
        <v>150</v>
      </c>
      <c r="BT185" s="188">
        <v>6</v>
      </c>
      <c r="BU185" s="218" t="s">
        <v>146</v>
      </c>
      <c r="BV185" s="74">
        <v>10</v>
      </c>
      <c r="BW185" s="201">
        <f>SUM($BP185,$BR185,$BT185,$BV185)</f>
        <v>31</v>
      </c>
      <c r="BX185" s="39">
        <v>4</v>
      </c>
      <c r="BY185" s="40">
        <v>5</v>
      </c>
      <c r="BZ185" s="40">
        <v>3</v>
      </c>
      <c r="CA185" s="40">
        <v>2</v>
      </c>
      <c r="CB185" s="40">
        <v>3</v>
      </c>
      <c r="CC185" s="40">
        <v>2</v>
      </c>
      <c r="CD185" s="40">
        <v>5</v>
      </c>
      <c r="CE185" s="40">
        <v>6</v>
      </c>
      <c r="CF185" s="40">
        <v>5</v>
      </c>
      <c r="CG185" s="40">
        <v>4</v>
      </c>
      <c r="CH185" s="40">
        <v>2</v>
      </c>
      <c r="CI185" s="40" t="s">
        <v>147</v>
      </c>
      <c r="CJ185" s="40">
        <v>0</v>
      </c>
      <c r="CK185" s="40" t="s">
        <v>147</v>
      </c>
      <c r="CL185" s="40">
        <v>0</v>
      </c>
      <c r="CM185" s="40" t="s">
        <v>147</v>
      </c>
      <c r="CN185" s="40">
        <v>0</v>
      </c>
      <c r="CO185" s="40" t="s">
        <v>148</v>
      </c>
      <c r="CP185" s="40">
        <v>3</v>
      </c>
      <c r="CQ185" s="40" t="s">
        <v>146</v>
      </c>
      <c r="CR185" s="40">
        <v>10</v>
      </c>
      <c r="CS185" s="40" t="s">
        <v>147</v>
      </c>
      <c r="CT185" s="45">
        <v>2</v>
      </c>
      <c r="CU185" s="48">
        <f>SUM(CJ185,CL185,CN185,CP185,CR185,CT185)</f>
        <v>15</v>
      </c>
      <c r="CV185" s="41" t="s">
        <v>642</v>
      </c>
    </row>
    <row r="186" spans="1:100" s="75" customFormat="1" ht="24.95" customHeight="1">
      <c r="A186" s="520" t="s">
        <v>134</v>
      </c>
      <c r="B186" s="286" t="s">
        <v>134</v>
      </c>
      <c r="C186" s="530" t="s">
        <v>134</v>
      </c>
      <c r="D186" s="300" t="s">
        <v>134</v>
      </c>
      <c r="E186" s="533"/>
      <c r="F186" s="537"/>
      <c r="G186" s="53" t="s">
        <v>643</v>
      </c>
      <c r="H186" s="43" t="s">
        <v>644</v>
      </c>
      <c r="I186" s="33" t="s">
        <v>209</v>
      </c>
      <c r="J186" s="33"/>
      <c r="K186" s="34" t="s">
        <v>139</v>
      </c>
      <c r="L186" s="161" t="s">
        <v>134</v>
      </c>
      <c r="M186" s="166">
        <f>SUM(AF186+BN186)</f>
        <v>51</v>
      </c>
      <c r="N186" s="167">
        <f>BW186</f>
        <v>31</v>
      </c>
      <c r="O186" s="167">
        <f>CU186</f>
        <v>10</v>
      </c>
      <c r="P186" s="183" t="s">
        <v>140</v>
      </c>
      <c r="Q186" s="181">
        <v>0</v>
      </c>
      <c r="R186" s="181" t="s">
        <v>147</v>
      </c>
      <c r="S186" s="181">
        <v>8</v>
      </c>
      <c r="T186" s="181" t="s">
        <v>147</v>
      </c>
      <c r="U186" s="181">
        <v>6</v>
      </c>
      <c r="V186" s="181" t="s">
        <v>145</v>
      </c>
      <c r="W186" s="181">
        <v>7</v>
      </c>
      <c r="X186" s="181" t="s">
        <v>147</v>
      </c>
      <c r="Y186" s="181">
        <v>8</v>
      </c>
      <c r="Z186" s="181" t="s">
        <v>150</v>
      </c>
      <c r="AA186" s="181">
        <v>9</v>
      </c>
      <c r="AB186" s="181" t="s">
        <v>140</v>
      </c>
      <c r="AC186" s="181">
        <v>4</v>
      </c>
      <c r="AD186" s="181" t="s">
        <v>145</v>
      </c>
      <c r="AE186" s="181">
        <v>4</v>
      </c>
      <c r="AF186" s="211">
        <f>SUM(Q186,S186,U186,W186,Y186,AA186,AC186,AE186)</f>
        <v>46</v>
      </c>
      <c r="AG186" s="37" t="s">
        <v>145</v>
      </c>
      <c r="AH186" s="37" t="s">
        <v>145</v>
      </c>
      <c r="AI186" s="40">
        <v>3</v>
      </c>
      <c r="AJ186" s="36" t="s">
        <v>148</v>
      </c>
      <c r="AK186" s="36" t="s">
        <v>148</v>
      </c>
      <c r="AL186" s="36">
        <v>5</v>
      </c>
      <c r="AM186" s="37" t="s">
        <v>145</v>
      </c>
      <c r="AN186" s="37" t="s">
        <v>145</v>
      </c>
      <c r="AO186" s="46">
        <v>3</v>
      </c>
      <c r="AP186" s="37" t="s">
        <v>145</v>
      </c>
      <c r="AQ186" s="37" t="s">
        <v>145</v>
      </c>
      <c r="AR186" s="46">
        <v>3</v>
      </c>
      <c r="AS186" s="36" t="s">
        <v>148</v>
      </c>
      <c r="AT186" s="36" t="s">
        <v>148</v>
      </c>
      <c r="AU186" s="36">
        <v>5</v>
      </c>
      <c r="AV186" s="37" t="s">
        <v>147</v>
      </c>
      <c r="AW186" s="40" t="s">
        <v>147</v>
      </c>
      <c r="AX186" s="46">
        <v>1</v>
      </c>
      <c r="AY186" s="37" t="s">
        <v>145</v>
      </c>
      <c r="AZ186" s="37" t="s">
        <v>145</v>
      </c>
      <c r="BA186" s="46">
        <v>3</v>
      </c>
      <c r="BB186" s="37" t="s">
        <v>145</v>
      </c>
      <c r="BC186" s="37" t="s">
        <v>145</v>
      </c>
      <c r="BD186" s="46">
        <v>3</v>
      </c>
      <c r="BE186" s="36" t="s">
        <v>148</v>
      </c>
      <c r="BF186" s="36" t="s">
        <v>148</v>
      </c>
      <c r="BG186" s="36">
        <v>5</v>
      </c>
      <c r="BH186" s="37" t="s">
        <v>147</v>
      </c>
      <c r="BI186" s="37" t="s">
        <v>147</v>
      </c>
      <c r="BJ186" s="40">
        <v>1</v>
      </c>
      <c r="BK186" s="37" t="s">
        <v>140</v>
      </c>
      <c r="BL186" s="37" t="s">
        <v>140</v>
      </c>
      <c r="BM186" s="45">
        <v>0</v>
      </c>
      <c r="BN186" s="48">
        <f>MAX($BM186,$BJ186,$BG186,$BD186,$BA186,$AX186,$AU186,$AR186,$AO186,$AL186,$AI186)</f>
        <v>5</v>
      </c>
      <c r="BO186" s="64" t="s">
        <v>150</v>
      </c>
      <c r="BP186" s="188">
        <v>5</v>
      </c>
      <c r="BQ186" s="67" t="s">
        <v>146</v>
      </c>
      <c r="BR186" s="188">
        <v>10</v>
      </c>
      <c r="BS186" s="67" t="s">
        <v>150</v>
      </c>
      <c r="BT186" s="188">
        <v>6</v>
      </c>
      <c r="BU186" s="67" t="s">
        <v>146</v>
      </c>
      <c r="BV186" s="188">
        <v>10</v>
      </c>
      <c r="BW186" s="201">
        <f>SUM($BP186,$BR186,$BT186,$BV186)</f>
        <v>31</v>
      </c>
      <c r="BX186" s="39">
        <v>1</v>
      </c>
      <c r="BY186" s="40">
        <v>3</v>
      </c>
      <c r="BZ186" s="40">
        <v>1</v>
      </c>
      <c r="CA186" s="40">
        <v>1</v>
      </c>
      <c r="CB186" s="40">
        <v>1</v>
      </c>
      <c r="CC186" s="40">
        <v>1</v>
      </c>
      <c r="CD186" s="40">
        <v>1</v>
      </c>
      <c r="CE186" s="40">
        <v>1</v>
      </c>
      <c r="CF186" s="40">
        <v>1</v>
      </c>
      <c r="CG186" s="40">
        <v>1</v>
      </c>
      <c r="CH186" s="40">
        <v>1</v>
      </c>
      <c r="CI186" s="40" t="s">
        <v>147</v>
      </c>
      <c r="CJ186" s="40">
        <v>0</v>
      </c>
      <c r="CK186" s="40" t="s">
        <v>147</v>
      </c>
      <c r="CL186" s="40">
        <v>0</v>
      </c>
      <c r="CM186" s="40" t="s">
        <v>147</v>
      </c>
      <c r="CN186" s="40">
        <v>0</v>
      </c>
      <c r="CO186" s="40" t="s">
        <v>145</v>
      </c>
      <c r="CP186" s="40">
        <v>0</v>
      </c>
      <c r="CQ186" s="40" t="s">
        <v>146</v>
      </c>
      <c r="CR186" s="40">
        <v>10</v>
      </c>
      <c r="CS186" s="40" t="s">
        <v>140</v>
      </c>
      <c r="CT186" s="45">
        <v>0</v>
      </c>
      <c r="CU186" s="48">
        <f>SUM(CJ186,CL186,CN186,CP186,CR186,CT186)</f>
        <v>10</v>
      </c>
      <c r="CV186" s="41" t="s">
        <v>645</v>
      </c>
    </row>
    <row r="187" spans="1:100" s="77" customFormat="1" ht="24.95" customHeight="1">
      <c r="A187" s="292" t="s">
        <v>217</v>
      </c>
      <c r="B187" s="512"/>
      <c r="C187" s="511"/>
      <c r="D187" s="526"/>
      <c r="E187" s="535"/>
      <c r="F187" s="537"/>
      <c r="G187" s="53" t="s">
        <v>646</v>
      </c>
      <c r="H187" s="186" t="s">
        <v>647</v>
      </c>
      <c r="I187" s="33" t="s">
        <v>196</v>
      </c>
      <c r="J187" s="33"/>
      <c r="K187" s="34" t="s">
        <v>139</v>
      </c>
      <c r="L187" s="161" t="s">
        <v>134</v>
      </c>
      <c r="M187" s="166">
        <f>SUM(AF187+BN187)</f>
        <v>42</v>
      </c>
      <c r="N187" s="167">
        <f>BW187</f>
        <v>24</v>
      </c>
      <c r="O187" s="167">
        <f>CU187</f>
        <v>14</v>
      </c>
      <c r="P187" s="183" t="s">
        <v>140</v>
      </c>
      <c r="Q187" s="181">
        <v>0</v>
      </c>
      <c r="R187" s="181" t="s">
        <v>147</v>
      </c>
      <c r="S187" s="181">
        <v>8</v>
      </c>
      <c r="T187" s="181" t="s">
        <v>147</v>
      </c>
      <c r="U187" s="181">
        <v>6</v>
      </c>
      <c r="V187" s="181" t="s">
        <v>189</v>
      </c>
      <c r="W187" s="181">
        <v>3</v>
      </c>
      <c r="X187" s="181" t="s">
        <v>140</v>
      </c>
      <c r="Y187" s="181">
        <v>6</v>
      </c>
      <c r="Z187" s="181" t="s">
        <v>148</v>
      </c>
      <c r="AA187" s="181">
        <v>7</v>
      </c>
      <c r="AB187" s="181" t="s">
        <v>142</v>
      </c>
      <c r="AC187" s="181">
        <v>2</v>
      </c>
      <c r="AD187" s="181" t="s">
        <v>144</v>
      </c>
      <c r="AE187" s="181">
        <v>2</v>
      </c>
      <c r="AF187" s="211">
        <f>SUM(Q187,S187,U187,W187,Y187,AA187,AC187,AE187)</f>
        <v>34</v>
      </c>
      <c r="AG187" s="36" t="s">
        <v>150</v>
      </c>
      <c r="AH187" s="36" t="s">
        <v>152</v>
      </c>
      <c r="AI187" s="36">
        <v>8</v>
      </c>
      <c r="AJ187" s="36" t="s">
        <v>152</v>
      </c>
      <c r="AK187" s="36" t="s">
        <v>148</v>
      </c>
      <c r="AL187" s="36">
        <v>6</v>
      </c>
      <c r="AM187" s="36" t="s">
        <v>172</v>
      </c>
      <c r="AN187" s="36" t="s">
        <v>172</v>
      </c>
      <c r="AO187" s="36">
        <v>4</v>
      </c>
      <c r="AP187" s="37" t="s">
        <v>165</v>
      </c>
      <c r="AQ187" s="37" t="s">
        <v>144</v>
      </c>
      <c r="AR187" s="46">
        <v>3</v>
      </c>
      <c r="AS187" s="37" t="s">
        <v>173</v>
      </c>
      <c r="AT187" s="37" t="s">
        <v>173</v>
      </c>
      <c r="AU187" s="46">
        <v>3</v>
      </c>
      <c r="AV187" s="36" t="s">
        <v>144</v>
      </c>
      <c r="AW187" s="36" t="s">
        <v>161</v>
      </c>
      <c r="AX187" s="36">
        <v>2</v>
      </c>
      <c r="AY187" s="36" t="s">
        <v>148</v>
      </c>
      <c r="AZ187" s="36" t="s">
        <v>148</v>
      </c>
      <c r="BA187" s="36">
        <v>5</v>
      </c>
      <c r="BB187" s="36" t="s">
        <v>148</v>
      </c>
      <c r="BC187" s="36" t="s">
        <v>148</v>
      </c>
      <c r="BD187" s="36">
        <v>5</v>
      </c>
      <c r="BE187" s="36" t="s">
        <v>165</v>
      </c>
      <c r="BF187" s="36" t="s">
        <v>148</v>
      </c>
      <c r="BG187" s="36">
        <v>4</v>
      </c>
      <c r="BH187" s="36" t="s">
        <v>165</v>
      </c>
      <c r="BI187" s="36" t="s">
        <v>148</v>
      </c>
      <c r="BJ187" s="36">
        <v>4</v>
      </c>
      <c r="BK187" s="37" t="s">
        <v>140</v>
      </c>
      <c r="BL187" s="37" t="s">
        <v>140</v>
      </c>
      <c r="BM187" s="45">
        <v>0</v>
      </c>
      <c r="BN187" s="48">
        <f>MAX($BM187,$BJ187,$BG187,$BD187,$BA187,$AX187,$AU187,$AR187,$AO187,$AL187,$AI187)</f>
        <v>8</v>
      </c>
      <c r="BO187" s="64" t="s">
        <v>152</v>
      </c>
      <c r="BP187" s="188">
        <v>3</v>
      </c>
      <c r="BQ187" s="67" t="s">
        <v>153</v>
      </c>
      <c r="BR187" s="188">
        <v>8</v>
      </c>
      <c r="BS187" s="67" t="s">
        <v>152</v>
      </c>
      <c r="BT187" s="188">
        <v>5</v>
      </c>
      <c r="BU187" s="67" t="s">
        <v>153</v>
      </c>
      <c r="BV187" s="188">
        <v>8</v>
      </c>
      <c r="BW187" s="201">
        <f>SUM($BP187,$BR187,$BT187,$BV187)</f>
        <v>24</v>
      </c>
      <c r="BX187" s="39">
        <v>5</v>
      </c>
      <c r="BY187" s="40">
        <v>6</v>
      </c>
      <c r="BZ187" s="40">
        <v>3</v>
      </c>
      <c r="CA187" s="40">
        <v>2</v>
      </c>
      <c r="CB187" s="40">
        <v>3</v>
      </c>
      <c r="CC187" s="40">
        <v>2</v>
      </c>
      <c r="CD187" s="40">
        <v>5</v>
      </c>
      <c r="CE187" s="40">
        <v>5</v>
      </c>
      <c r="CF187" s="40">
        <v>6</v>
      </c>
      <c r="CG187" s="40">
        <v>3</v>
      </c>
      <c r="CH187" s="40">
        <v>1</v>
      </c>
      <c r="CI187" s="40" t="s">
        <v>147</v>
      </c>
      <c r="CJ187" s="40">
        <v>0</v>
      </c>
      <c r="CK187" s="40" t="s">
        <v>147</v>
      </c>
      <c r="CL187" s="40">
        <v>0</v>
      </c>
      <c r="CM187" s="40" t="s">
        <v>147</v>
      </c>
      <c r="CN187" s="40">
        <v>0</v>
      </c>
      <c r="CO187" s="40" t="s">
        <v>172</v>
      </c>
      <c r="CP187" s="40">
        <v>2</v>
      </c>
      <c r="CQ187" s="40" t="s">
        <v>146</v>
      </c>
      <c r="CR187" s="40">
        <v>10</v>
      </c>
      <c r="CS187" s="40" t="s">
        <v>166</v>
      </c>
      <c r="CT187" s="45">
        <v>2</v>
      </c>
      <c r="CU187" s="48">
        <f>SUM(CJ187,CL187,CN187,CP187,CR187,CT187)</f>
        <v>14</v>
      </c>
      <c r="CV187" s="41"/>
    </row>
    <row r="188" spans="1:100" s="77" customFormat="1" ht="24.95" customHeight="1">
      <c r="A188" s="520" t="s">
        <v>134</v>
      </c>
      <c r="B188" s="286" t="s">
        <v>134</v>
      </c>
      <c r="C188" s="511"/>
      <c r="D188" s="526"/>
      <c r="E188" s="535"/>
      <c r="F188" s="537"/>
      <c r="G188" s="53" t="s">
        <v>648</v>
      </c>
      <c r="H188" s="43" t="s">
        <v>649</v>
      </c>
      <c r="I188" s="33" t="s">
        <v>209</v>
      </c>
      <c r="J188" s="33"/>
      <c r="K188" s="34" t="s">
        <v>139</v>
      </c>
      <c r="L188" s="161" t="s">
        <v>134</v>
      </c>
      <c r="M188" s="166">
        <f>SUM(AF188+BN188)</f>
        <v>69</v>
      </c>
      <c r="N188" s="167">
        <f>BW188</f>
        <v>17</v>
      </c>
      <c r="O188" s="313">
        <f>CU188</f>
        <v>18</v>
      </c>
      <c r="P188" s="183" t="s">
        <v>146</v>
      </c>
      <c r="Q188" s="181">
        <v>10</v>
      </c>
      <c r="R188" s="61" t="s">
        <v>147</v>
      </c>
      <c r="S188" s="61">
        <v>8</v>
      </c>
      <c r="T188" s="181" t="s">
        <v>147</v>
      </c>
      <c r="U188" s="181">
        <v>6</v>
      </c>
      <c r="V188" s="181" t="s">
        <v>150</v>
      </c>
      <c r="W188" s="181">
        <v>9</v>
      </c>
      <c r="X188" s="61" t="s">
        <v>145</v>
      </c>
      <c r="Y188" s="61">
        <v>8</v>
      </c>
      <c r="Z188" s="181" t="s">
        <v>146</v>
      </c>
      <c r="AA188" s="181">
        <v>10</v>
      </c>
      <c r="AB188" s="181" t="s">
        <v>142</v>
      </c>
      <c r="AC188" s="181">
        <v>2</v>
      </c>
      <c r="AD188" s="181" t="s">
        <v>150</v>
      </c>
      <c r="AE188" s="181">
        <v>8</v>
      </c>
      <c r="AF188" s="211">
        <f>SUM(Q188,S188,U188,W188,Y188,AA188,AC188,AE188)</f>
        <v>61</v>
      </c>
      <c r="AG188" s="35" t="s">
        <v>148</v>
      </c>
      <c r="AH188" s="35" t="s">
        <v>148</v>
      </c>
      <c r="AI188" s="35">
        <v>5</v>
      </c>
      <c r="AJ188" s="36" t="s">
        <v>148</v>
      </c>
      <c r="AK188" s="36" t="s">
        <v>148</v>
      </c>
      <c r="AL188" s="36">
        <v>5</v>
      </c>
      <c r="AM188" s="37" t="s">
        <v>150</v>
      </c>
      <c r="AN188" s="37" t="s">
        <v>150</v>
      </c>
      <c r="AO188" s="46">
        <v>8</v>
      </c>
      <c r="AP188" s="37" t="s">
        <v>145</v>
      </c>
      <c r="AQ188" s="37" t="s">
        <v>145</v>
      </c>
      <c r="AR188" s="46">
        <v>3</v>
      </c>
      <c r="AS188" s="37" t="s">
        <v>145</v>
      </c>
      <c r="AT188" s="37" t="s">
        <v>145</v>
      </c>
      <c r="AU188" s="46">
        <v>3</v>
      </c>
      <c r="AV188" s="37" t="s">
        <v>147</v>
      </c>
      <c r="AW188" s="40" t="s">
        <v>147</v>
      </c>
      <c r="AX188" s="46">
        <v>1</v>
      </c>
      <c r="AY188" s="37" t="s">
        <v>150</v>
      </c>
      <c r="AZ188" s="37" t="s">
        <v>150</v>
      </c>
      <c r="BA188" s="46">
        <v>8</v>
      </c>
      <c r="BB188" s="37" t="s">
        <v>147</v>
      </c>
      <c r="BC188" s="37" t="s">
        <v>147</v>
      </c>
      <c r="BD188" s="46">
        <v>1</v>
      </c>
      <c r="BE188" s="37" t="s">
        <v>150</v>
      </c>
      <c r="BF188" s="37" t="s">
        <v>150</v>
      </c>
      <c r="BG188" s="46">
        <v>8</v>
      </c>
      <c r="BH188" s="37" t="s">
        <v>147</v>
      </c>
      <c r="BI188" s="37" t="s">
        <v>147</v>
      </c>
      <c r="BJ188" s="40">
        <v>1</v>
      </c>
      <c r="BK188" s="37" t="s">
        <v>140</v>
      </c>
      <c r="BL188" s="37" t="s">
        <v>140</v>
      </c>
      <c r="BM188" s="45">
        <v>0</v>
      </c>
      <c r="BN188" s="48">
        <f>MAX($BM188,$BJ188,$BG188,$BD188,$BA188,$AX188,$AU188,$AR188,$AO188,$AL188,$AI188)</f>
        <v>8</v>
      </c>
      <c r="BO188" s="64" t="s">
        <v>150</v>
      </c>
      <c r="BP188" s="188">
        <v>5</v>
      </c>
      <c r="BQ188" s="67" t="s">
        <v>148</v>
      </c>
      <c r="BR188" s="188">
        <v>4</v>
      </c>
      <c r="BS188" s="67" t="s">
        <v>148</v>
      </c>
      <c r="BT188" s="188">
        <v>4</v>
      </c>
      <c r="BU188" s="67" t="s">
        <v>148</v>
      </c>
      <c r="BV188" s="188">
        <v>4</v>
      </c>
      <c r="BW188" s="201">
        <f>SUM($BP188,$BR188,$BT188,$BV188)</f>
        <v>17</v>
      </c>
      <c r="BX188" s="39">
        <v>5</v>
      </c>
      <c r="BY188" s="40">
        <v>5</v>
      </c>
      <c r="BZ188" s="40">
        <v>5</v>
      </c>
      <c r="CA188" s="40">
        <v>1</v>
      </c>
      <c r="CB188" s="40">
        <v>1</v>
      </c>
      <c r="CC188" s="40">
        <v>1</v>
      </c>
      <c r="CD188" s="40">
        <v>3</v>
      </c>
      <c r="CE188" s="40">
        <v>1</v>
      </c>
      <c r="CF188" s="40">
        <v>3</v>
      </c>
      <c r="CG188" s="40">
        <v>1</v>
      </c>
      <c r="CH188" s="40">
        <v>1</v>
      </c>
      <c r="CI188" s="40" t="s">
        <v>147</v>
      </c>
      <c r="CJ188" s="40">
        <v>0</v>
      </c>
      <c r="CK188" s="40" t="s">
        <v>147</v>
      </c>
      <c r="CL188" s="40">
        <v>0</v>
      </c>
      <c r="CM188" s="40" t="s">
        <v>147</v>
      </c>
      <c r="CN188" s="40">
        <v>0</v>
      </c>
      <c r="CO188" s="36" t="s">
        <v>145</v>
      </c>
      <c r="CP188" s="36">
        <v>0</v>
      </c>
      <c r="CQ188" s="40" t="s">
        <v>146</v>
      </c>
      <c r="CR188" s="40">
        <v>10</v>
      </c>
      <c r="CS188" s="36" t="s">
        <v>163</v>
      </c>
      <c r="CT188" s="51">
        <v>8</v>
      </c>
      <c r="CU188" s="48">
        <f>SUM(CJ188,CL188,CN188,CP188,CR188,CT188)</f>
        <v>18</v>
      </c>
      <c r="CV188" s="41" t="s">
        <v>645</v>
      </c>
    </row>
    <row r="189" spans="1:100" s="77" customFormat="1" ht="24.95" customHeight="1">
      <c r="A189" s="514"/>
      <c r="B189" s="512"/>
      <c r="C189" s="530" t="s">
        <v>134</v>
      </c>
      <c r="D189" s="300" t="s">
        <v>134</v>
      </c>
      <c r="E189" s="533"/>
      <c r="F189" s="537"/>
      <c r="G189" s="53" t="s">
        <v>650</v>
      </c>
      <c r="H189" s="43" t="s">
        <v>651</v>
      </c>
      <c r="I189" s="33" t="s">
        <v>209</v>
      </c>
      <c r="J189" s="33"/>
      <c r="K189" s="34" t="s">
        <v>139</v>
      </c>
      <c r="L189" s="161"/>
      <c r="M189" s="166">
        <f>SUM(AF189+BN189)</f>
        <v>40</v>
      </c>
      <c r="N189" s="167">
        <f>BW189</f>
        <v>31</v>
      </c>
      <c r="O189" s="167">
        <f>CU189</f>
        <v>10</v>
      </c>
      <c r="P189" s="183" t="s">
        <v>140</v>
      </c>
      <c r="Q189" s="181">
        <v>0</v>
      </c>
      <c r="R189" s="61" t="s">
        <v>141</v>
      </c>
      <c r="S189" s="61">
        <v>0</v>
      </c>
      <c r="T189" s="61" t="s">
        <v>142</v>
      </c>
      <c r="U189" s="61">
        <v>2</v>
      </c>
      <c r="V189" s="61" t="s">
        <v>147</v>
      </c>
      <c r="W189" s="61">
        <v>6</v>
      </c>
      <c r="X189" s="61" t="s">
        <v>165</v>
      </c>
      <c r="Y189" s="61">
        <v>9</v>
      </c>
      <c r="Z189" s="181" t="s">
        <v>146</v>
      </c>
      <c r="AA189" s="181">
        <v>10</v>
      </c>
      <c r="AB189" s="181" t="s">
        <v>140</v>
      </c>
      <c r="AC189" s="181">
        <v>4</v>
      </c>
      <c r="AD189" s="181" t="s">
        <v>145</v>
      </c>
      <c r="AE189" s="181">
        <v>4</v>
      </c>
      <c r="AF189" s="211">
        <f>SUM(Q189,S189,U189,W189,Y189,AA189,AC189,AE189)</f>
        <v>35</v>
      </c>
      <c r="AG189" s="37" t="s">
        <v>145</v>
      </c>
      <c r="AH189" s="37" t="s">
        <v>145</v>
      </c>
      <c r="AI189" s="40">
        <v>3</v>
      </c>
      <c r="AJ189" s="36" t="s">
        <v>148</v>
      </c>
      <c r="AK189" s="36" t="s">
        <v>148</v>
      </c>
      <c r="AL189" s="36">
        <v>5</v>
      </c>
      <c r="AM189" s="37" t="s">
        <v>145</v>
      </c>
      <c r="AN189" s="37" t="s">
        <v>145</v>
      </c>
      <c r="AO189" s="46">
        <v>3</v>
      </c>
      <c r="AP189" s="37" t="s">
        <v>145</v>
      </c>
      <c r="AQ189" s="37" t="s">
        <v>145</v>
      </c>
      <c r="AR189" s="46">
        <v>3</v>
      </c>
      <c r="AS189" s="37" t="s">
        <v>145</v>
      </c>
      <c r="AT189" s="37" t="s">
        <v>145</v>
      </c>
      <c r="AU189" s="46">
        <v>3</v>
      </c>
      <c r="AV189" s="37" t="s">
        <v>147</v>
      </c>
      <c r="AW189" s="40" t="s">
        <v>147</v>
      </c>
      <c r="AX189" s="46">
        <v>1</v>
      </c>
      <c r="AY189" s="37" t="s">
        <v>145</v>
      </c>
      <c r="AZ189" s="37" t="s">
        <v>145</v>
      </c>
      <c r="BA189" s="46">
        <v>3</v>
      </c>
      <c r="BB189" s="37" t="s">
        <v>145</v>
      </c>
      <c r="BC189" s="37" t="s">
        <v>145</v>
      </c>
      <c r="BD189" s="46">
        <v>3</v>
      </c>
      <c r="BE189" s="37" t="s">
        <v>145</v>
      </c>
      <c r="BF189" s="37" t="s">
        <v>145</v>
      </c>
      <c r="BG189" s="46">
        <v>3</v>
      </c>
      <c r="BH189" s="37" t="s">
        <v>147</v>
      </c>
      <c r="BI189" s="37" t="s">
        <v>147</v>
      </c>
      <c r="BJ189" s="40">
        <v>1</v>
      </c>
      <c r="BK189" s="37" t="s">
        <v>140</v>
      </c>
      <c r="BL189" s="37" t="s">
        <v>140</v>
      </c>
      <c r="BM189" s="45">
        <v>0</v>
      </c>
      <c r="BN189" s="48">
        <f>MAX($BM189,$BJ189,$BG189,$BD189,$BA189,$AX189,$AU189,$AR189,$AO189,$AL189,$AI189)</f>
        <v>5</v>
      </c>
      <c r="BO189" s="64" t="s">
        <v>150</v>
      </c>
      <c r="BP189" s="188">
        <v>5</v>
      </c>
      <c r="BQ189" s="67" t="s">
        <v>146</v>
      </c>
      <c r="BR189" s="188">
        <v>10</v>
      </c>
      <c r="BS189" s="67" t="s">
        <v>150</v>
      </c>
      <c r="BT189" s="188">
        <v>6</v>
      </c>
      <c r="BU189" s="67" t="s">
        <v>146</v>
      </c>
      <c r="BV189" s="188">
        <v>10</v>
      </c>
      <c r="BW189" s="201">
        <f>SUM($BP189,$BR189,$BT189,$BV189)</f>
        <v>31</v>
      </c>
      <c r="BX189" s="39">
        <v>1</v>
      </c>
      <c r="BY189" s="40">
        <v>1</v>
      </c>
      <c r="BZ189" s="40">
        <v>1</v>
      </c>
      <c r="CA189" s="40">
        <v>1</v>
      </c>
      <c r="CB189" s="40">
        <v>1</v>
      </c>
      <c r="CC189" s="40">
        <v>1</v>
      </c>
      <c r="CD189" s="40">
        <v>1</v>
      </c>
      <c r="CE189" s="40">
        <v>1</v>
      </c>
      <c r="CF189" s="40">
        <v>1</v>
      </c>
      <c r="CG189" s="40">
        <v>1</v>
      </c>
      <c r="CH189" s="40">
        <v>1</v>
      </c>
      <c r="CI189" s="40" t="s">
        <v>147</v>
      </c>
      <c r="CJ189" s="40">
        <v>0</v>
      </c>
      <c r="CK189" s="40" t="s">
        <v>147</v>
      </c>
      <c r="CL189" s="40">
        <v>0</v>
      </c>
      <c r="CM189" s="40" t="s">
        <v>147</v>
      </c>
      <c r="CN189" s="40">
        <v>0</v>
      </c>
      <c r="CO189" s="40" t="s">
        <v>145</v>
      </c>
      <c r="CP189" s="40">
        <v>0</v>
      </c>
      <c r="CQ189" s="40" t="s">
        <v>146</v>
      </c>
      <c r="CR189" s="40">
        <v>10</v>
      </c>
      <c r="CS189" s="40" t="s">
        <v>140</v>
      </c>
      <c r="CT189" s="45">
        <v>0</v>
      </c>
      <c r="CU189" s="48">
        <f>SUM(CJ189,CL189,CN189,CP189,CR189,CT189)</f>
        <v>10</v>
      </c>
      <c r="CV189" s="41" t="s">
        <v>652</v>
      </c>
    </row>
    <row r="190" spans="1:100" s="75" customFormat="1" ht="24.95" customHeight="1">
      <c r="A190" s="511"/>
      <c r="B190" s="512"/>
      <c r="C190" s="511"/>
      <c r="D190" s="529"/>
      <c r="E190" s="536"/>
      <c r="F190" s="537"/>
      <c r="G190" s="53" t="s">
        <v>653</v>
      </c>
      <c r="H190" s="43" t="s">
        <v>654</v>
      </c>
      <c r="I190" s="33" t="s">
        <v>209</v>
      </c>
      <c r="J190" s="33"/>
      <c r="K190" s="34" t="s">
        <v>139</v>
      </c>
      <c r="L190" s="163"/>
      <c r="M190" s="166">
        <f>SUM(AF190+BN190)</f>
        <v>19</v>
      </c>
      <c r="N190" s="167">
        <f>BW190</f>
        <v>20</v>
      </c>
      <c r="O190" s="167">
        <f>CU190</f>
        <v>16</v>
      </c>
      <c r="P190" s="183" t="s">
        <v>140</v>
      </c>
      <c r="Q190" s="181">
        <v>0</v>
      </c>
      <c r="R190" s="181" t="s">
        <v>141</v>
      </c>
      <c r="S190" s="181">
        <v>0</v>
      </c>
      <c r="T190" s="181" t="s">
        <v>170</v>
      </c>
      <c r="U190" s="181">
        <v>1</v>
      </c>
      <c r="V190" s="181" t="s">
        <v>189</v>
      </c>
      <c r="W190" s="181">
        <v>3</v>
      </c>
      <c r="X190" s="181" t="s">
        <v>141</v>
      </c>
      <c r="Y190" s="181">
        <v>0</v>
      </c>
      <c r="Z190" s="181" t="s">
        <v>145</v>
      </c>
      <c r="AA190" s="181">
        <v>4</v>
      </c>
      <c r="AB190" s="181" t="s">
        <v>142</v>
      </c>
      <c r="AC190" s="181">
        <v>2</v>
      </c>
      <c r="AD190" s="181" t="s">
        <v>144</v>
      </c>
      <c r="AE190" s="181">
        <v>2</v>
      </c>
      <c r="AF190" s="211">
        <f>SUM(Q190,S190,U190,W190,Y190,AA190,AC190,AE190)</f>
        <v>12</v>
      </c>
      <c r="AG190" s="36" t="s">
        <v>149</v>
      </c>
      <c r="AH190" s="36" t="s">
        <v>145</v>
      </c>
      <c r="AI190" s="36">
        <v>5</v>
      </c>
      <c r="AJ190" s="37" t="s">
        <v>152</v>
      </c>
      <c r="AK190" s="37" t="s">
        <v>152</v>
      </c>
      <c r="AL190" s="46">
        <v>7</v>
      </c>
      <c r="AM190" s="37" t="s">
        <v>145</v>
      </c>
      <c r="AN190" s="37" t="s">
        <v>145</v>
      </c>
      <c r="AO190" s="46">
        <v>3</v>
      </c>
      <c r="AP190" s="36" t="s">
        <v>172</v>
      </c>
      <c r="AQ190" s="36" t="s">
        <v>145</v>
      </c>
      <c r="AR190" s="36">
        <v>4</v>
      </c>
      <c r="AS190" s="37" t="s">
        <v>166</v>
      </c>
      <c r="AT190" s="37" t="s">
        <v>166</v>
      </c>
      <c r="AU190" s="46">
        <v>2</v>
      </c>
      <c r="AV190" s="37" t="s">
        <v>144</v>
      </c>
      <c r="AW190" s="40" t="s">
        <v>144</v>
      </c>
      <c r="AX190" s="46">
        <v>2</v>
      </c>
      <c r="AY190" s="36" t="s">
        <v>149</v>
      </c>
      <c r="AZ190" s="36" t="s">
        <v>145</v>
      </c>
      <c r="BA190" s="36">
        <v>5</v>
      </c>
      <c r="BB190" s="36" t="s">
        <v>172</v>
      </c>
      <c r="BC190" s="36" t="s">
        <v>172</v>
      </c>
      <c r="BD190" s="36">
        <v>4</v>
      </c>
      <c r="BE190" s="36" t="s">
        <v>149</v>
      </c>
      <c r="BF190" s="36" t="s">
        <v>145</v>
      </c>
      <c r="BG190" s="36">
        <v>5</v>
      </c>
      <c r="BH190" s="37" t="s">
        <v>165</v>
      </c>
      <c r="BI190" s="37" t="s">
        <v>165</v>
      </c>
      <c r="BJ190" s="40">
        <v>3</v>
      </c>
      <c r="BK190" s="37" t="s">
        <v>140</v>
      </c>
      <c r="BL190" s="37" t="s">
        <v>140</v>
      </c>
      <c r="BM190" s="45">
        <v>0</v>
      </c>
      <c r="BN190" s="48">
        <f>MAX($BM190,$BJ190,$BG190,$BD190,$BA190,$AX190,$AU190,$AR190,$AO190,$AL190,$AI190)</f>
        <v>7</v>
      </c>
      <c r="BO190" s="64" t="s">
        <v>148</v>
      </c>
      <c r="BP190" s="188">
        <v>0</v>
      </c>
      <c r="BQ190" s="67" t="s">
        <v>153</v>
      </c>
      <c r="BR190" s="188">
        <v>8</v>
      </c>
      <c r="BS190" s="67" t="s">
        <v>148</v>
      </c>
      <c r="BT190" s="188">
        <v>4</v>
      </c>
      <c r="BU190" s="67" t="s">
        <v>153</v>
      </c>
      <c r="BV190" s="188">
        <v>8</v>
      </c>
      <c r="BW190" s="201">
        <f>SUM($BP190,$BR190,$BT190,$BV190)</f>
        <v>20</v>
      </c>
      <c r="BX190" s="39">
        <v>4</v>
      </c>
      <c r="BY190" s="40">
        <v>4</v>
      </c>
      <c r="BZ190" s="40">
        <v>2</v>
      </c>
      <c r="CA190" s="40">
        <v>2</v>
      </c>
      <c r="CB190" s="40">
        <v>1</v>
      </c>
      <c r="CC190" s="40">
        <v>2</v>
      </c>
      <c r="CD190" s="40">
        <v>3</v>
      </c>
      <c r="CE190" s="40">
        <v>3</v>
      </c>
      <c r="CF190" s="40">
        <v>5</v>
      </c>
      <c r="CG190" s="40">
        <v>3</v>
      </c>
      <c r="CH190" s="40">
        <v>1</v>
      </c>
      <c r="CI190" s="40" t="s">
        <v>147</v>
      </c>
      <c r="CJ190" s="40">
        <v>0</v>
      </c>
      <c r="CK190" s="40" t="s">
        <v>147</v>
      </c>
      <c r="CL190" s="40">
        <v>0</v>
      </c>
      <c r="CM190" s="40" t="s">
        <v>144</v>
      </c>
      <c r="CN190" s="40">
        <v>2</v>
      </c>
      <c r="CO190" s="40" t="s">
        <v>172</v>
      </c>
      <c r="CP190" s="40">
        <v>2</v>
      </c>
      <c r="CQ190" s="40" t="s">
        <v>146</v>
      </c>
      <c r="CR190" s="40">
        <v>10</v>
      </c>
      <c r="CS190" s="40" t="s">
        <v>166</v>
      </c>
      <c r="CT190" s="45">
        <v>2</v>
      </c>
      <c r="CU190" s="48">
        <f>SUM(CJ190,CL190,CN190,CP190,CR190,CT190)</f>
        <v>16</v>
      </c>
      <c r="CV190" s="41" t="s">
        <v>655</v>
      </c>
    </row>
    <row r="191" spans="1:100" s="77" customFormat="1" ht="24.95" customHeight="1">
      <c r="A191" s="511"/>
      <c r="B191" s="512"/>
      <c r="C191" s="511"/>
      <c r="D191" s="529"/>
      <c r="E191" s="543" t="s">
        <v>134</v>
      </c>
      <c r="F191" s="308" t="s">
        <v>134</v>
      </c>
      <c r="G191" s="53" t="s">
        <v>656</v>
      </c>
      <c r="H191" s="43" t="s">
        <v>657</v>
      </c>
      <c r="I191" s="33" t="s">
        <v>206</v>
      </c>
      <c r="J191" s="33"/>
      <c r="K191" s="34" t="s">
        <v>139</v>
      </c>
      <c r="L191" s="163"/>
      <c r="M191" s="166">
        <f>SUM(AF191+BN191)</f>
        <v>25</v>
      </c>
      <c r="N191" s="167">
        <f>BW191</f>
        <v>20</v>
      </c>
      <c r="O191" s="167">
        <f>CU191</f>
        <v>37</v>
      </c>
      <c r="P191" s="183" t="s">
        <v>140</v>
      </c>
      <c r="Q191" s="181">
        <v>0</v>
      </c>
      <c r="R191" s="181" t="s">
        <v>141</v>
      </c>
      <c r="S191" s="181">
        <v>0</v>
      </c>
      <c r="T191" s="181" t="s">
        <v>140</v>
      </c>
      <c r="U191" s="181">
        <v>4</v>
      </c>
      <c r="V191" s="181" t="s">
        <v>142</v>
      </c>
      <c r="W191" s="181">
        <v>2</v>
      </c>
      <c r="X191" s="181" t="s">
        <v>142</v>
      </c>
      <c r="Y191" s="181">
        <v>2</v>
      </c>
      <c r="Z191" s="181" t="s">
        <v>150</v>
      </c>
      <c r="AA191" s="181">
        <v>9</v>
      </c>
      <c r="AB191" s="181" t="s">
        <v>170</v>
      </c>
      <c r="AC191" s="181">
        <v>1</v>
      </c>
      <c r="AD191" s="181" t="s">
        <v>165</v>
      </c>
      <c r="AE191" s="181">
        <v>3</v>
      </c>
      <c r="AF191" s="211">
        <f>SUM(Q191,S191,U191,W191,Y191,AA191,AC191,AE191)</f>
        <v>21</v>
      </c>
      <c r="AG191" s="37" t="s">
        <v>166</v>
      </c>
      <c r="AH191" s="37" t="s">
        <v>166</v>
      </c>
      <c r="AI191" s="46">
        <v>2</v>
      </c>
      <c r="AJ191" s="37" t="s">
        <v>173</v>
      </c>
      <c r="AK191" s="37" t="s">
        <v>173</v>
      </c>
      <c r="AL191" s="46">
        <v>3</v>
      </c>
      <c r="AM191" s="37" t="s">
        <v>140</v>
      </c>
      <c r="AN191" s="37" t="s">
        <v>140</v>
      </c>
      <c r="AO191" s="46">
        <v>0</v>
      </c>
      <c r="AP191" s="37" t="s">
        <v>166</v>
      </c>
      <c r="AQ191" s="37" t="s">
        <v>166</v>
      </c>
      <c r="AR191" s="46">
        <v>2</v>
      </c>
      <c r="AS191" s="36" t="s">
        <v>172</v>
      </c>
      <c r="AT191" s="36" t="s">
        <v>173</v>
      </c>
      <c r="AU191" s="36">
        <v>4</v>
      </c>
      <c r="AV191" s="37" t="s">
        <v>140</v>
      </c>
      <c r="AW191" s="40" t="s">
        <v>140</v>
      </c>
      <c r="AX191" s="46">
        <v>0</v>
      </c>
      <c r="AY191" s="37" t="s">
        <v>173</v>
      </c>
      <c r="AZ191" s="37" t="s">
        <v>145</v>
      </c>
      <c r="BA191" s="46">
        <v>3</v>
      </c>
      <c r="BB191" s="37" t="s">
        <v>140</v>
      </c>
      <c r="BC191" s="37" t="s">
        <v>140</v>
      </c>
      <c r="BD191" s="46">
        <v>0</v>
      </c>
      <c r="BE191" s="37" t="s">
        <v>173</v>
      </c>
      <c r="BF191" s="37" t="s">
        <v>145</v>
      </c>
      <c r="BG191" s="46">
        <v>3</v>
      </c>
      <c r="BH191" s="37" t="s">
        <v>161</v>
      </c>
      <c r="BI191" s="37" t="s">
        <v>161</v>
      </c>
      <c r="BJ191" s="40">
        <v>1</v>
      </c>
      <c r="BK191" s="37" t="s">
        <v>147</v>
      </c>
      <c r="BL191" s="37" t="s">
        <v>147</v>
      </c>
      <c r="BM191" s="45">
        <v>1</v>
      </c>
      <c r="BN191" s="48">
        <f>MAX($BM191,$BJ191,$BG191,$BD191,$BA191,$AX191,$AU191,$AR191,$AO191,$AL191,$AI191)</f>
        <v>4</v>
      </c>
      <c r="BO191" s="64" t="s">
        <v>148</v>
      </c>
      <c r="BP191" s="188">
        <v>0</v>
      </c>
      <c r="BQ191" s="67" t="s">
        <v>150</v>
      </c>
      <c r="BR191" s="188">
        <v>6</v>
      </c>
      <c r="BS191" s="67" t="s">
        <v>148</v>
      </c>
      <c r="BT191" s="188">
        <v>4</v>
      </c>
      <c r="BU191" s="67" t="s">
        <v>146</v>
      </c>
      <c r="BV191" s="188">
        <v>10</v>
      </c>
      <c r="BW191" s="201">
        <f>SUM($BP191,$BR191,$BT191,$BV191)</f>
        <v>20</v>
      </c>
      <c r="BX191" s="39">
        <v>4</v>
      </c>
      <c r="BY191" s="40">
        <v>3</v>
      </c>
      <c r="BZ191" s="40">
        <v>3</v>
      </c>
      <c r="CA191" s="40">
        <v>2</v>
      </c>
      <c r="CB191" s="40">
        <v>6</v>
      </c>
      <c r="CC191" s="40">
        <v>1</v>
      </c>
      <c r="CD191" s="40">
        <v>7</v>
      </c>
      <c r="CE191" s="40">
        <v>6</v>
      </c>
      <c r="CF191" s="40">
        <v>4</v>
      </c>
      <c r="CG191" s="40">
        <v>6</v>
      </c>
      <c r="CH191" s="40">
        <v>2</v>
      </c>
      <c r="CI191" s="40" t="s">
        <v>151</v>
      </c>
      <c r="CJ191" s="40">
        <v>4</v>
      </c>
      <c r="CK191" s="40" t="s">
        <v>151</v>
      </c>
      <c r="CL191" s="40">
        <v>4</v>
      </c>
      <c r="CM191" s="40" t="s">
        <v>153</v>
      </c>
      <c r="CN191" s="40">
        <v>9</v>
      </c>
      <c r="CO191" s="40" t="s">
        <v>143</v>
      </c>
      <c r="CP191" s="40">
        <v>5</v>
      </c>
      <c r="CQ191" s="40" t="s">
        <v>146</v>
      </c>
      <c r="CR191" s="40">
        <v>10</v>
      </c>
      <c r="CS191" s="40" t="s">
        <v>172</v>
      </c>
      <c r="CT191" s="45">
        <v>5</v>
      </c>
      <c r="CU191" s="48">
        <f>SUM(CJ191,CL191,CN191,CP191,CR191,CT191)</f>
        <v>37</v>
      </c>
      <c r="CV191" s="41" t="s">
        <v>658</v>
      </c>
    </row>
    <row r="192" spans="1:100" s="77" customFormat="1" ht="24.95" customHeight="1">
      <c r="A192" s="511"/>
      <c r="B192" s="512"/>
      <c r="C192" s="511"/>
      <c r="D192" s="529"/>
      <c r="E192" s="536"/>
      <c r="F192" s="537"/>
      <c r="G192" s="53" t="s">
        <v>659</v>
      </c>
      <c r="H192" s="43" t="s">
        <v>660</v>
      </c>
      <c r="I192" s="33" t="s">
        <v>184</v>
      </c>
      <c r="J192" s="33"/>
      <c r="K192" s="34" t="s">
        <v>139</v>
      </c>
      <c r="L192" s="163"/>
      <c r="M192" s="166">
        <f>SUM(AF192+BN192)</f>
        <v>27</v>
      </c>
      <c r="N192" s="167">
        <f>BW192</f>
        <v>23</v>
      </c>
      <c r="O192" s="167">
        <f>CU192</f>
        <v>18</v>
      </c>
      <c r="P192" s="183" t="s">
        <v>140</v>
      </c>
      <c r="Q192" s="181">
        <v>0</v>
      </c>
      <c r="R192" s="181" t="s">
        <v>141</v>
      </c>
      <c r="S192" s="181">
        <v>0</v>
      </c>
      <c r="T192" s="181" t="s">
        <v>170</v>
      </c>
      <c r="U192" s="181">
        <v>1</v>
      </c>
      <c r="V192" s="181" t="s">
        <v>166</v>
      </c>
      <c r="W192" s="181">
        <v>6</v>
      </c>
      <c r="X192" s="181" t="s">
        <v>142</v>
      </c>
      <c r="Y192" s="181">
        <v>2</v>
      </c>
      <c r="Z192" s="181" t="s">
        <v>150</v>
      </c>
      <c r="AA192" s="181">
        <v>9</v>
      </c>
      <c r="AB192" s="181" t="s">
        <v>142</v>
      </c>
      <c r="AC192" s="181">
        <v>2</v>
      </c>
      <c r="AD192" s="181" t="s">
        <v>147</v>
      </c>
      <c r="AE192" s="181">
        <v>0</v>
      </c>
      <c r="AF192" s="211">
        <f>SUM(Q192,S192,U192,W192,Y192,AA192,AC192,AE192)</f>
        <v>20</v>
      </c>
      <c r="AG192" s="36" t="s">
        <v>149</v>
      </c>
      <c r="AH192" s="36" t="s">
        <v>172</v>
      </c>
      <c r="AI192" s="36">
        <v>5</v>
      </c>
      <c r="AJ192" s="36" t="s">
        <v>152</v>
      </c>
      <c r="AK192" s="36" t="s">
        <v>148</v>
      </c>
      <c r="AL192" s="36">
        <v>6</v>
      </c>
      <c r="AM192" s="36" t="s">
        <v>172</v>
      </c>
      <c r="AN192" s="36" t="s">
        <v>172</v>
      </c>
      <c r="AO192" s="36">
        <v>4</v>
      </c>
      <c r="AP192" s="36" t="s">
        <v>172</v>
      </c>
      <c r="AQ192" s="36" t="s">
        <v>145</v>
      </c>
      <c r="AR192" s="36">
        <v>4</v>
      </c>
      <c r="AS192" s="36" t="s">
        <v>172</v>
      </c>
      <c r="AT192" s="36" t="s">
        <v>173</v>
      </c>
      <c r="AU192" s="36">
        <v>4</v>
      </c>
      <c r="AV192" s="37" t="s">
        <v>144</v>
      </c>
      <c r="AW192" s="40" t="s">
        <v>161</v>
      </c>
      <c r="AX192" s="46">
        <v>2</v>
      </c>
      <c r="AY192" s="36" t="s">
        <v>152</v>
      </c>
      <c r="AZ192" s="36" t="s">
        <v>148</v>
      </c>
      <c r="BA192" s="36">
        <v>6</v>
      </c>
      <c r="BB192" s="37" t="s">
        <v>152</v>
      </c>
      <c r="BC192" s="37" t="s">
        <v>152</v>
      </c>
      <c r="BD192" s="46">
        <v>7</v>
      </c>
      <c r="BE192" s="36" t="s">
        <v>152</v>
      </c>
      <c r="BF192" s="36" t="s">
        <v>148</v>
      </c>
      <c r="BG192" s="36">
        <v>6</v>
      </c>
      <c r="BH192" s="37" t="s">
        <v>165</v>
      </c>
      <c r="BI192" s="37" t="s">
        <v>165</v>
      </c>
      <c r="BJ192" s="40">
        <v>3</v>
      </c>
      <c r="BK192" s="37" t="s">
        <v>161</v>
      </c>
      <c r="BL192" s="37" t="s">
        <v>161</v>
      </c>
      <c r="BM192" s="52">
        <v>1</v>
      </c>
      <c r="BN192" s="48">
        <f>MAX($BM192,$BJ192,$BG192,$BD192,$BA192,$AX192,$AU192,$AR192,$AO192,$AL192,$AI192)</f>
        <v>7</v>
      </c>
      <c r="BO192" s="64" t="s">
        <v>152</v>
      </c>
      <c r="BP192" s="188">
        <v>3</v>
      </c>
      <c r="BQ192" s="67" t="s">
        <v>153</v>
      </c>
      <c r="BR192" s="188">
        <v>8</v>
      </c>
      <c r="BS192" s="67" t="s">
        <v>148</v>
      </c>
      <c r="BT192" s="188">
        <v>4</v>
      </c>
      <c r="BU192" s="67" t="s">
        <v>153</v>
      </c>
      <c r="BV192" s="188">
        <v>8</v>
      </c>
      <c r="BW192" s="201">
        <f>SUM($BP192,$BR192,$BT192,$BV192)</f>
        <v>23</v>
      </c>
      <c r="BX192" s="39">
        <v>4</v>
      </c>
      <c r="BY192" s="40">
        <v>5</v>
      </c>
      <c r="BZ192" s="40">
        <v>2</v>
      </c>
      <c r="CA192" s="40">
        <v>2</v>
      </c>
      <c r="CB192" s="40">
        <v>2</v>
      </c>
      <c r="CC192" s="40">
        <v>2</v>
      </c>
      <c r="CD192" s="40">
        <v>5</v>
      </c>
      <c r="CE192" s="40">
        <v>6</v>
      </c>
      <c r="CF192" s="40">
        <v>5</v>
      </c>
      <c r="CG192" s="40">
        <v>3</v>
      </c>
      <c r="CH192" s="40">
        <v>1</v>
      </c>
      <c r="CI192" s="40" t="s">
        <v>147</v>
      </c>
      <c r="CJ192" s="40">
        <v>0</v>
      </c>
      <c r="CK192" s="40" t="s">
        <v>147</v>
      </c>
      <c r="CL192" s="40">
        <v>0</v>
      </c>
      <c r="CM192" s="40" t="s">
        <v>165</v>
      </c>
      <c r="CN192" s="40">
        <v>3</v>
      </c>
      <c r="CO192" s="40" t="s">
        <v>172</v>
      </c>
      <c r="CP192" s="40">
        <v>2</v>
      </c>
      <c r="CQ192" s="40" t="s">
        <v>146</v>
      </c>
      <c r="CR192" s="40">
        <v>10</v>
      </c>
      <c r="CS192" s="40" t="s">
        <v>144</v>
      </c>
      <c r="CT192" s="45">
        <v>3</v>
      </c>
      <c r="CU192" s="48">
        <f>SUM(CJ192,CL192,CN192,CP192,CR192,CT192)</f>
        <v>18</v>
      </c>
      <c r="CV192" s="41"/>
    </row>
    <row r="193" spans="1:100" s="77" customFormat="1" ht="24.95" customHeight="1">
      <c r="A193" s="511"/>
      <c r="B193" s="512"/>
      <c r="C193" s="511"/>
      <c r="D193" s="529"/>
      <c r="E193" s="536"/>
      <c r="F193" s="537"/>
      <c r="G193" s="53" t="s">
        <v>661</v>
      </c>
      <c r="H193" s="43" t="s">
        <v>662</v>
      </c>
      <c r="I193" s="33" t="s">
        <v>206</v>
      </c>
      <c r="J193" s="33"/>
      <c r="K193" s="34" t="s">
        <v>139</v>
      </c>
      <c r="L193" s="163"/>
      <c r="M193" s="166">
        <f>SUM(AF193+BN193)</f>
        <v>41</v>
      </c>
      <c r="N193" s="167">
        <f>BW193</f>
        <v>26</v>
      </c>
      <c r="O193" s="167">
        <f>CU193</f>
        <v>18</v>
      </c>
      <c r="P193" s="183" t="s">
        <v>140</v>
      </c>
      <c r="Q193" s="181">
        <v>0</v>
      </c>
      <c r="R193" s="181" t="s">
        <v>142</v>
      </c>
      <c r="S193" s="181">
        <v>2</v>
      </c>
      <c r="T193" s="181" t="s">
        <v>140</v>
      </c>
      <c r="U193" s="181">
        <v>4</v>
      </c>
      <c r="V193" s="181" t="s">
        <v>166</v>
      </c>
      <c r="W193" s="181">
        <v>6</v>
      </c>
      <c r="X193" s="181" t="s">
        <v>140</v>
      </c>
      <c r="Y193" s="181">
        <v>6</v>
      </c>
      <c r="Z193" s="181" t="s">
        <v>150</v>
      </c>
      <c r="AA193" s="181">
        <v>9</v>
      </c>
      <c r="AB193" s="181" t="s">
        <v>140</v>
      </c>
      <c r="AC193" s="181">
        <v>4</v>
      </c>
      <c r="AD193" s="181" t="s">
        <v>144</v>
      </c>
      <c r="AE193" s="181">
        <v>2</v>
      </c>
      <c r="AF193" s="211">
        <f>SUM(Q193,S193,U193,W193,Y193,AA193,AC193,AE193)</f>
        <v>33</v>
      </c>
      <c r="AG193" s="36" t="s">
        <v>149</v>
      </c>
      <c r="AH193" s="36" t="s">
        <v>145</v>
      </c>
      <c r="AI193" s="36">
        <v>5</v>
      </c>
      <c r="AJ193" s="36" t="s">
        <v>150</v>
      </c>
      <c r="AK193" s="36" t="s">
        <v>152</v>
      </c>
      <c r="AL193" s="36">
        <v>8</v>
      </c>
      <c r="AM193" s="37" t="s">
        <v>144</v>
      </c>
      <c r="AN193" s="37" t="s">
        <v>144</v>
      </c>
      <c r="AO193" s="46">
        <v>2</v>
      </c>
      <c r="AP193" s="36" t="s">
        <v>172</v>
      </c>
      <c r="AQ193" s="36" t="s">
        <v>145</v>
      </c>
      <c r="AR193" s="36">
        <v>4</v>
      </c>
      <c r="AS193" s="37" t="s">
        <v>166</v>
      </c>
      <c r="AT193" s="37" t="s">
        <v>166</v>
      </c>
      <c r="AU193" s="46">
        <v>2</v>
      </c>
      <c r="AV193" s="37" t="s">
        <v>144</v>
      </c>
      <c r="AW193" s="40" t="s">
        <v>161</v>
      </c>
      <c r="AX193" s="46">
        <v>2</v>
      </c>
      <c r="AY193" s="36" t="s">
        <v>152</v>
      </c>
      <c r="AZ193" s="36" t="s">
        <v>172</v>
      </c>
      <c r="BA193" s="36">
        <v>6</v>
      </c>
      <c r="BB193" s="36" t="s">
        <v>149</v>
      </c>
      <c r="BC193" s="36" t="s">
        <v>149</v>
      </c>
      <c r="BD193" s="36">
        <v>6</v>
      </c>
      <c r="BE193" s="36" t="s">
        <v>152</v>
      </c>
      <c r="BF193" s="36" t="s">
        <v>172</v>
      </c>
      <c r="BG193" s="36">
        <v>6</v>
      </c>
      <c r="BH193" s="37" t="s">
        <v>165</v>
      </c>
      <c r="BI193" s="37" t="s">
        <v>165</v>
      </c>
      <c r="BJ193" s="40">
        <v>3</v>
      </c>
      <c r="BK193" s="37" t="s">
        <v>140</v>
      </c>
      <c r="BL193" s="37" t="s">
        <v>140</v>
      </c>
      <c r="BM193" s="45">
        <v>0</v>
      </c>
      <c r="BN193" s="48">
        <f>MAX($BM193,$BJ193,$BG193,$BD193,$BA193,$AX193,$AU193,$AR193,$AO193,$AL193,$AI193)</f>
        <v>8</v>
      </c>
      <c r="BO193" s="64" t="s">
        <v>148</v>
      </c>
      <c r="BP193" s="188">
        <v>0</v>
      </c>
      <c r="BQ193" s="67" t="s">
        <v>146</v>
      </c>
      <c r="BR193" s="188">
        <v>10</v>
      </c>
      <c r="BS193" s="67" t="s">
        <v>150</v>
      </c>
      <c r="BT193" s="188">
        <v>6</v>
      </c>
      <c r="BU193" s="67" t="s">
        <v>146</v>
      </c>
      <c r="BV193" s="188">
        <v>10</v>
      </c>
      <c r="BW193" s="201">
        <f>SUM($BP193,$BR193,$BT193,$BV193)</f>
        <v>26</v>
      </c>
      <c r="BX193" s="39">
        <v>4</v>
      </c>
      <c r="BY193" s="40">
        <v>5</v>
      </c>
      <c r="BZ193" s="40">
        <v>2</v>
      </c>
      <c r="CA193" s="40">
        <v>2</v>
      </c>
      <c r="CB193" s="40">
        <v>2</v>
      </c>
      <c r="CC193" s="40">
        <v>2</v>
      </c>
      <c r="CD193" s="40">
        <v>4</v>
      </c>
      <c r="CE193" s="40">
        <v>5</v>
      </c>
      <c r="CF193" s="40">
        <v>6</v>
      </c>
      <c r="CG193" s="40">
        <v>3</v>
      </c>
      <c r="CH193" s="40">
        <v>1</v>
      </c>
      <c r="CI193" s="40" t="s">
        <v>147</v>
      </c>
      <c r="CJ193" s="40">
        <v>0</v>
      </c>
      <c r="CK193" s="40" t="s">
        <v>147</v>
      </c>
      <c r="CL193" s="40">
        <v>0</v>
      </c>
      <c r="CM193" s="40" t="s">
        <v>148</v>
      </c>
      <c r="CN193" s="40">
        <v>5</v>
      </c>
      <c r="CO193" s="40" t="s">
        <v>148</v>
      </c>
      <c r="CP193" s="40">
        <v>3</v>
      </c>
      <c r="CQ193" s="40" t="s">
        <v>146</v>
      </c>
      <c r="CR193" s="40">
        <v>10</v>
      </c>
      <c r="CS193" s="40" t="s">
        <v>140</v>
      </c>
      <c r="CT193" s="45">
        <v>0</v>
      </c>
      <c r="CU193" s="48">
        <f>SUM(CJ193,CL193,CN193,CP193,CR193,CT193)</f>
        <v>18</v>
      </c>
      <c r="CV193" s="41" t="s">
        <v>663</v>
      </c>
    </row>
    <row r="194" spans="1:100" s="75" customFormat="1" ht="24.95" customHeight="1">
      <c r="A194" s="520" t="s">
        <v>134</v>
      </c>
      <c r="B194" s="286" t="s">
        <v>134</v>
      </c>
      <c r="C194" s="530" t="s">
        <v>134</v>
      </c>
      <c r="D194" s="300" t="s">
        <v>134</v>
      </c>
      <c r="E194" s="543" t="s">
        <v>134</v>
      </c>
      <c r="F194" s="308" t="s">
        <v>134</v>
      </c>
      <c r="G194" s="53" t="s">
        <v>664</v>
      </c>
      <c r="H194" s="43" t="s">
        <v>665</v>
      </c>
      <c r="I194" s="33" t="s">
        <v>238</v>
      </c>
      <c r="J194" s="33"/>
      <c r="K194" s="34" t="s">
        <v>139</v>
      </c>
      <c r="L194" s="163"/>
      <c r="M194" s="166">
        <f>SUM(AF194+BN194)</f>
        <v>61</v>
      </c>
      <c r="N194" s="167">
        <f>BW194</f>
        <v>32</v>
      </c>
      <c r="O194" s="167">
        <f>CU194</f>
        <v>20</v>
      </c>
      <c r="P194" s="183" t="s">
        <v>150</v>
      </c>
      <c r="Q194" s="181">
        <v>8</v>
      </c>
      <c r="R194" s="61" t="s">
        <v>189</v>
      </c>
      <c r="S194" s="61">
        <v>4</v>
      </c>
      <c r="T194" s="181" t="s">
        <v>142</v>
      </c>
      <c r="U194" s="181">
        <v>2</v>
      </c>
      <c r="V194" s="181" t="s">
        <v>142</v>
      </c>
      <c r="W194" s="181">
        <v>2</v>
      </c>
      <c r="X194" s="61" t="s">
        <v>153</v>
      </c>
      <c r="Y194" s="61">
        <v>10</v>
      </c>
      <c r="Z194" s="181" t="s">
        <v>146</v>
      </c>
      <c r="AA194" s="181">
        <v>10</v>
      </c>
      <c r="AB194" s="181" t="s">
        <v>145</v>
      </c>
      <c r="AC194" s="181">
        <v>7</v>
      </c>
      <c r="AD194" s="181" t="s">
        <v>150</v>
      </c>
      <c r="AE194" s="181">
        <v>8</v>
      </c>
      <c r="AF194" s="211">
        <f>SUM(Q194,S194,U194,W194,Y194,AA194,AC194,AE194)</f>
        <v>51</v>
      </c>
      <c r="AG194" s="37" t="s">
        <v>146</v>
      </c>
      <c r="AH194" s="37" t="s">
        <v>146</v>
      </c>
      <c r="AI194" s="40">
        <v>10</v>
      </c>
      <c r="AJ194" s="37" t="s">
        <v>146</v>
      </c>
      <c r="AK194" s="37" t="s">
        <v>146</v>
      </c>
      <c r="AL194" s="40">
        <v>10</v>
      </c>
      <c r="AM194" s="37" t="s">
        <v>140</v>
      </c>
      <c r="AN194" s="37" t="s">
        <v>140</v>
      </c>
      <c r="AO194" s="46">
        <v>0</v>
      </c>
      <c r="AP194" s="37" t="s">
        <v>145</v>
      </c>
      <c r="AQ194" s="37" t="s">
        <v>145</v>
      </c>
      <c r="AR194" s="46">
        <v>3</v>
      </c>
      <c r="AS194" s="37" t="s">
        <v>147</v>
      </c>
      <c r="AT194" s="37" t="s">
        <v>147</v>
      </c>
      <c r="AU194" s="46">
        <v>1</v>
      </c>
      <c r="AV194" s="37" t="s">
        <v>147</v>
      </c>
      <c r="AW194" s="40" t="s">
        <v>147</v>
      </c>
      <c r="AX194" s="46">
        <v>1</v>
      </c>
      <c r="AY194" s="37" t="s">
        <v>146</v>
      </c>
      <c r="AZ194" s="37" t="s">
        <v>146</v>
      </c>
      <c r="BA194" s="46">
        <v>10</v>
      </c>
      <c r="BB194" s="37" t="s">
        <v>147</v>
      </c>
      <c r="BC194" s="37" t="s">
        <v>147</v>
      </c>
      <c r="BD194" s="46">
        <v>1</v>
      </c>
      <c r="BE194" s="37" t="s">
        <v>146</v>
      </c>
      <c r="BF194" s="37" t="s">
        <v>146</v>
      </c>
      <c r="BG194" s="46">
        <v>10</v>
      </c>
      <c r="BH194" s="37" t="s">
        <v>147</v>
      </c>
      <c r="BI194" s="37" t="s">
        <v>147</v>
      </c>
      <c r="BJ194" s="40">
        <v>1</v>
      </c>
      <c r="BK194" s="37" t="s">
        <v>140</v>
      </c>
      <c r="BL194" s="37" t="s">
        <v>140</v>
      </c>
      <c r="BM194" s="45">
        <v>0</v>
      </c>
      <c r="BN194" s="48">
        <f>MAX($BM194,$BJ194,$BG194,$BD194,$BA194,$AX194,$AU194,$AR194,$AO194,$AL194,$AI194)</f>
        <v>10</v>
      </c>
      <c r="BO194" s="64" t="s">
        <v>146</v>
      </c>
      <c r="BP194" s="188">
        <v>10</v>
      </c>
      <c r="BQ194" s="67" t="s">
        <v>150</v>
      </c>
      <c r="BR194" s="188">
        <v>6</v>
      </c>
      <c r="BS194" s="67" t="s">
        <v>150</v>
      </c>
      <c r="BT194" s="188">
        <v>6</v>
      </c>
      <c r="BU194" s="67" t="s">
        <v>146</v>
      </c>
      <c r="BV194" s="188">
        <v>10</v>
      </c>
      <c r="BW194" s="201">
        <f>SUM($BP194,$BR194,$BT194,$BV194)</f>
        <v>32</v>
      </c>
      <c r="BX194" s="39">
        <v>3</v>
      </c>
      <c r="BY194" s="40">
        <v>3</v>
      </c>
      <c r="BZ194" s="40">
        <v>1</v>
      </c>
      <c r="CA194" s="40">
        <v>1</v>
      </c>
      <c r="CB194" s="40">
        <v>3</v>
      </c>
      <c r="CC194" s="40">
        <v>3</v>
      </c>
      <c r="CD194" s="40">
        <v>5</v>
      </c>
      <c r="CE194" s="40">
        <v>1</v>
      </c>
      <c r="CF194" s="40">
        <v>3</v>
      </c>
      <c r="CG194" s="40">
        <v>1</v>
      </c>
      <c r="CH194" s="40">
        <v>1</v>
      </c>
      <c r="CI194" s="40" t="s">
        <v>147</v>
      </c>
      <c r="CJ194" s="40">
        <v>0</v>
      </c>
      <c r="CK194" s="40" t="s">
        <v>147</v>
      </c>
      <c r="CL194" s="40">
        <v>0</v>
      </c>
      <c r="CM194" s="40" t="s">
        <v>147</v>
      </c>
      <c r="CN194" s="40">
        <v>0</v>
      </c>
      <c r="CO194" s="40" t="s">
        <v>145</v>
      </c>
      <c r="CP194" s="40">
        <v>0</v>
      </c>
      <c r="CQ194" s="40" t="s">
        <v>146</v>
      </c>
      <c r="CR194" s="40">
        <v>10</v>
      </c>
      <c r="CS194" s="40" t="s">
        <v>146</v>
      </c>
      <c r="CT194" s="45">
        <v>10</v>
      </c>
      <c r="CU194" s="48">
        <f>SUM(CJ194,CL194,CN194,CP194,CR194,CT194)</f>
        <v>20</v>
      </c>
      <c r="CV194" s="41"/>
    </row>
    <row r="195" spans="1:100" s="77" customFormat="1" ht="24.95" customHeight="1">
      <c r="A195" s="511"/>
      <c r="B195" s="512"/>
      <c r="C195" s="511"/>
      <c r="D195" s="526"/>
      <c r="E195" s="543" t="s">
        <v>134</v>
      </c>
      <c r="F195" s="308" t="s">
        <v>134</v>
      </c>
      <c r="G195" s="53" t="s">
        <v>666</v>
      </c>
      <c r="H195" s="43" t="s">
        <v>667</v>
      </c>
      <c r="I195" s="33" t="s">
        <v>262</v>
      </c>
      <c r="J195" s="56" t="s">
        <v>156</v>
      </c>
      <c r="K195" s="34" t="s">
        <v>139</v>
      </c>
      <c r="L195" s="163"/>
      <c r="M195" s="166">
        <f>SUM(AF195+BN195)</f>
        <v>39</v>
      </c>
      <c r="N195" s="167">
        <f>BW195</f>
        <v>8</v>
      </c>
      <c r="O195" s="167">
        <f>CU195</f>
        <v>40</v>
      </c>
      <c r="P195" s="183" t="s">
        <v>140</v>
      </c>
      <c r="Q195" s="181">
        <v>0</v>
      </c>
      <c r="R195" s="61" t="s">
        <v>141</v>
      </c>
      <c r="S195" s="61">
        <v>0</v>
      </c>
      <c r="T195" s="181" t="s">
        <v>142</v>
      </c>
      <c r="U195" s="181">
        <v>2</v>
      </c>
      <c r="V195" s="181" t="s">
        <v>145</v>
      </c>
      <c r="W195" s="181">
        <v>7</v>
      </c>
      <c r="X195" s="61" t="s">
        <v>142</v>
      </c>
      <c r="Y195" s="61">
        <v>2</v>
      </c>
      <c r="Z195" s="181" t="s">
        <v>146</v>
      </c>
      <c r="AA195" s="181">
        <v>10</v>
      </c>
      <c r="AB195" s="181" t="s">
        <v>142</v>
      </c>
      <c r="AC195" s="181">
        <v>2</v>
      </c>
      <c r="AD195" s="181" t="s">
        <v>148</v>
      </c>
      <c r="AE195" s="181">
        <v>6</v>
      </c>
      <c r="AF195" s="211">
        <f>SUM(Q195,S195,U195,W195,Y195,AA195,AC195,AE195)</f>
        <v>29</v>
      </c>
      <c r="AG195" s="37" t="s">
        <v>140</v>
      </c>
      <c r="AH195" s="37" t="s">
        <v>140</v>
      </c>
      <c r="AI195" s="40">
        <v>0</v>
      </c>
      <c r="AJ195" s="36" t="s">
        <v>148</v>
      </c>
      <c r="AK195" s="36" t="s">
        <v>148</v>
      </c>
      <c r="AL195" s="36">
        <v>5</v>
      </c>
      <c r="AM195" s="37" t="s">
        <v>146</v>
      </c>
      <c r="AN195" s="37" t="s">
        <v>146</v>
      </c>
      <c r="AO195" s="46">
        <v>10</v>
      </c>
      <c r="AP195" s="37" t="s">
        <v>147</v>
      </c>
      <c r="AQ195" s="37" t="s">
        <v>147</v>
      </c>
      <c r="AR195" s="46">
        <v>1</v>
      </c>
      <c r="AS195" s="37" t="s">
        <v>146</v>
      </c>
      <c r="AT195" s="37" t="s">
        <v>146</v>
      </c>
      <c r="AU195" s="46">
        <v>10</v>
      </c>
      <c r="AV195" s="37" t="s">
        <v>147</v>
      </c>
      <c r="AW195" s="40" t="s">
        <v>147</v>
      </c>
      <c r="AX195" s="46">
        <v>1</v>
      </c>
      <c r="AY195" s="37" t="s">
        <v>146</v>
      </c>
      <c r="AZ195" s="37" t="s">
        <v>146</v>
      </c>
      <c r="BA195" s="46">
        <v>10</v>
      </c>
      <c r="BB195" s="37" t="s">
        <v>150</v>
      </c>
      <c r="BC195" s="37" t="s">
        <v>150</v>
      </c>
      <c r="BD195" s="46">
        <v>8</v>
      </c>
      <c r="BE195" s="36" t="s">
        <v>148</v>
      </c>
      <c r="BF195" s="36" t="s">
        <v>148</v>
      </c>
      <c r="BG195" s="36">
        <v>5</v>
      </c>
      <c r="BH195" s="37" t="s">
        <v>147</v>
      </c>
      <c r="BI195" s="37" t="s">
        <v>147</v>
      </c>
      <c r="BJ195" s="40">
        <v>1</v>
      </c>
      <c r="BK195" s="37" t="s">
        <v>147</v>
      </c>
      <c r="BL195" s="37" t="s">
        <v>147</v>
      </c>
      <c r="BM195" s="45">
        <v>1</v>
      </c>
      <c r="BN195" s="48">
        <f>MAX($BM195,$BJ195,$BG195,$BD195,$BA195,$AX195,$AU195,$AR195,$AO195,$AL195,$AI195)</f>
        <v>10</v>
      </c>
      <c r="BO195" s="64" t="s">
        <v>148</v>
      </c>
      <c r="BP195" s="188">
        <v>0</v>
      </c>
      <c r="BQ195" s="67" t="s">
        <v>148</v>
      </c>
      <c r="BR195" s="188">
        <v>4</v>
      </c>
      <c r="BS195" s="67" t="s">
        <v>145</v>
      </c>
      <c r="BT195" s="188">
        <v>0</v>
      </c>
      <c r="BU195" s="67" t="s">
        <v>148</v>
      </c>
      <c r="BV195" s="188">
        <v>4</v>
      </c>
      <c r="BW195" s="201">
        <f>SUM($BP195,$BR195,$BT195,$BV195)</f>
        <v>8</v>
      </c>
      <c r="BX195" s="39">
        <v>1</v>
      </c>
      <c r="BY195" s="40">
        <v>1</v>
      </c>
      <c r="BZ195" s="40">
        <v>5</v>
      </c>
      <c r="CA195" s="40">
        <v>1</v>
      </c>
      <c r="CB195" s="40">
        <v>8</v>
      </c>
      <c r="CC195" s="40">
        <v>1</v>
      </c>
      <c r="CD195" s="40">
        <v>8</v>
      </c>
      <c r="CE195" s="40">
        <v>5</v>
      </c>
      <c r="CF195" s="40">
        <v>1</v>
      </c>
      <c r="CG195" s="40">
        <v>1</v>
      </c>
      <c r="CH195" s="40">
        <v>1</v>
      </c>
      <c r="CI195" s="40" t="s">
        <v>147</v>
      </c>
      <c r="CJ195" s="40">
        <v>0</v>
      </c>
      <c r="CK195" s="40" t="s">
        <v>147</v>
      </c>
      <c r="CL195" s="40">
        <v>0</v>
      </c>
      <c r="CM195" s="40" t="s">
        <v>146</v>
      </c>
      <c r="CN195" s="40">
        <v>10</v>
      </c>
      <c r="CO195" s="40" t="s">
        <v>146</v>
      </c>
      <c r="CP195" s="40">
        <v>10</v>
      </c>
      <c r="CQ195" s="40" t="s">
        <v>146</v>
      </c>
      <c r="CR195" s="40">
        <v>10</v>
      </c>
      <c r="CS195" s="40" t="s">
        <v>146</v>
      </c>
      <c r="CT195" s="45">
        <v>10</v>
      </c>
      <c r="CU195" s="48">
        <f>SUM(CJ195,CL195,CN195,CP195,CR195,CT195)</f>
        <v>40</v>
      </c>
      <c r="CV195" s="41" t="s">
        <v>668</v>
      </c>
    </row>
    <row r="196" spans="1:100" s="75" customFormat="1" ht="24.95" customHeight="1">
      <c r="A196" s="511"/>
      <c r="B196" s="512"/>
      <c r="C196" s="511"/>
      <c r="D196" s="526"/>
      <c r="E196" s="535"/>
      <c r="F196" s="537"/>
      <c r="G196" s="53" t="s">
        <v>669</v>
      </c>
      <c r="H196" s="43" t="s">
        <v>670</v>
      </c>
      <c r="I196" s="33" t="s">
        <v>184</v>
      </c>
      <c r="J196" s="33"/>
      <c r="K196" s="34" t="s">
        <v>139</v>
      </c>
      <c r="L196" s="163"/>
      <c r="M196" s="166">
        <f>SUM(AF196+BN196)</f>
        <v>40</v>
      </c>
      <c r="N196" s="167">
        <f>BW196</f>
        <v>24</v>
      </c>
      <c r="O196" s="167">
        <f>CU196</f>
        <v>15</v>
      </c>
      <c r="P196" s="183" t="s">
        <v>140</v>
      </c>
      <c r="Q196" s="181">
        <v>0</v>
      </c>
      <c r="R196" s="179" t="s">
        <v>142</v>
      </c>
      <c r="S196" s="179">
        <v>2</v>
      </c>
      <c r="T196" s="181" t="s">
        <v>145</v>
      </c>
      <c r="U196" s="181">
        <v>7</v>
      </c>
      <c r="V196" s="181" t="s">
        <v>147</v>
      </c>
      <c r="W196" s="181">
        <v>6</v>
      </c>
      <c r="X196" s="179" t="s">
        <v>140</v>
      </c>
      <c r="Y196" s="179">
        <v>6</v>
      </c>
      <c r="Z196" s="181" t="s">
        <v>150</v>
      </c>
      <c r="AA196" s="181">
        <v>9</v>
      </c>
      <c r="AB196" s="181" t="s">
        <v>142</v>
      </c>
      <c r="AC196" s="181">
        <v>2</v>
      </c>
      <c r="AD196" s="181" t="s">
        <v>147</v>
      </c>
      <c r="AE196" s="181">
        <v>0</v>
      </c>
      <c r="AF196" s="211">
        <f>SUM(Q196,S196,U196,W196,Y196,AA196,AC196,AE196)</f>
        <v>32</v>
      </c>
      <c r="AG196" s="36" t="s">
        <v>148</v>
      </c>
      <c r="AH196" s="36" t="s">
        <v>148</v>
      </c>
      <c r="AI196" s="36">
        <v>5</v>
      </c>
      <c r="AJ196" s="36" t="s">
        <v>148</v>
      </c>
      <c r="AK196" s="36" t="s">
        <v>148</v>
      </c>
      <c r="AL196" s="36">
        <v>5</v>
      </c>
      <c r="AM196" s="36" t="s">
        <v>148</v>
      </c>
      <c r="AN196" s="36" t="s">
        <v>148</v>
      </c>
      <c r="AO196" s="36">
        <v>5</v>
      </c>
      <c r="AP196" s="37" t="s">
        <v>145</v>
      </c>
      <c r="AQ196" s="37" t="s">
        <v>145</v>
      </c>
      <c r="AR196" s="46">
        <v>3</v>
      </c>
      <c r="AS196" s="36" t="s">
        <v>148</v>
      </c>
      <c r="AT196" s="36" t="s">
        <v>148</v>
      </c>
      <c r="AU196" s="36">
        <v>5</v>
      </c>
      <c r="AV196" s="37" t="s">
        <v>147</v>
      </c>
      <c r="AW196" s="40" t="s">
        <v>147</v>
      </c>
      <c r="AX196" s="46">
        <v>1</v>
      </c>
      <c r="AY196" s="37" t="s">
        <v>150</v>
      </c>
      <c r="AZ196" s="37" t="s">
        <v>150</v>
      </c>
      <c r="BA196" s="46">
        <v>8</v>
      </c>
      <c r="BB196" s="37" t="s">
        <v>147</v>
      </c>
      <c r="BC196" s="37" t="s">
        <v>147</v>
      </c>
      <c r="BD196" s="46">
        <v>1</v>
      </c>
      <c r="BE196" s="36" t="s">
        <v>148</v>
      </c>
      <c r="BF196" s="36" t="s">
        <v>148</v>
      </c>
      <c r="BG196" s="36">
        <v>5</v>
      </c>
      <c r="BH196" s="37" t="s">
        <v>147</v>
      </c>
      <c r="BI196" s="37" t="s">
        <v>147</v>
      </c>
      <c r="BJ196" s="40">
        <v>1</v>
      </c>
      <c r="BK196" s="37" t="s">
        <v>147</v>
      </c>
      <c r="BL196" s="37" t="s">
        <v>147</v>
      </c>
      <c r="BM196" s="45">
        <v>1</v>
      </c>
      <c r="BN196" s="48">
        <f>MAX($BM196,$BJ196,$BG196,$BD196,$BA196,$AX196,$AU196,$AR196,$AO196,$AL196,$AI196)</f>
        <v>8</v>
      </c>
      <c r="BO196" s="64" t="s">
        <v>148</v>
      </c>
      <c r="BP196" s="188">
        <v>0</v>
      </c>
      <c r="BQ196" s="67" t="s">
        <v>146</v>
      </c>
      <c r="BR196" s="188">
        <v>10</v>
      </c>
      <c r="BS196" s="67" t="s">
        <v>148</v>
      </c>
      <c r="BT196" s="188">
        <v>4</v>
      </c>
      <c r="BU196" s="67" t="s">
        <v>146</v>
      </c>
      <c r="BV196" s="188">
        <v>10</v>
      </c>
      <c r="BW196" s="201">
        <f>SUM($BP196,$BR196,$BT196,$BV196)</f>
        <v>24</v>
      </c>
      <c r="BX196" s="39">
        <v>1</v>
      </c>
      <c r="BY196" s="40">
        <v>1</v>
      </c>
      <c r="BZ196" s="40">
        <v>1</v>
      </c>
      <c r="CA196" s="40">
        <v>1</v>
      </c>
      <c r="CB196" s="40">
        <v>1</v>
      </c>
      <c r="CC196" s="40">
        <v>1</v>
      </c>
      <c r="CD196" s="40">
        <v>1</v>
      </c>
      <c r="CE196" s="40">
        <v>5</v>
      </c>
      <c r="CF196" s="40">
        <v>1</v>
      </c>
      <c r="CG196" s="40">
        <v>1</v>
      </c>
      <c r="CH196" s="40">
        <v>1</v>
      </c>
      <c r="CI196" s="40" t="s">
        <v>147</v>
      </c>
      <c r="CJ196" s="40">
        <v>0</v>
      </c>
      <c r="CK196" s="40" t="s">
        <v>148</v>
      </c>
      <c r="CL196" s="40">
        <v>3</v>
      </c>
      <c r="CM196" s="40" t="s">
        <v>147</v>
      </c>
      <c r="CN196" s="40">
        <v>0</v>
      </c>
      <c r="CO196" s="40" t="s">
        <v>145</v>
      </c>
      <c r="CP196" s="40">
        <v>0</v>
      </c>
      <c r="CQ196" s="40" t="s">
        <v>146</v>
      </c>
      <c r="CR196" s="40">
        <v>10</v>
      </c>
      <c r="CS196" s="40" t="s">
        <v>147</v>
      </c>
      <c r="CT196" s="45">
        <v>2</v>
      </c>
      <c r="CU196" s="48">
        <f>SUM(CJ196,CL196,CN196,CP196,CR196,CT196)</f>
        <v>15</v>
      </c>
      <c r="CV196" s="41" t="s">
        <v>671</v>
      </c>
    </row>
    <row r="197" spans="1:100" s="77" customFormat="1" ht="24.95" customHeight="1">
      <c r="A197" s="511"/>
      <c r="B197" s="512"/>
      <c r="C197" s="511"/>
      <c r="D197" s="526"/>
      <c r="E197" s="543" t="s">
        <v>134</v>
      </c>
      <c r="F197" s="308" t="s">
        <v>134</v>
      </c>
      <c r="G197" s="53" t="s">
        <v>672</v>
      </c>
      <c r="H197" s="43" t="s">
        <v>673</v>
      </c>
      <c r="I197" s="33" t="s">
        <v>674</v>
      </c>
      <c r="J197" s="33"/>
      <c r="K197" s="34" t="s">
        <v>139</v>
      </c>
      <c r="L197" s="161"/>
      <c r="M197" s="166">
        <f>SUM(AF197+BN197)</f>
        <v>27</v>
      </c>
      <c r="N197" s="167">
        <f>BW197</f>
        <v>21</v>
      </c>
      <c r="O197" s="167">
        <f>CU197</f>
        <v>20</v>
      </c>
      <c r="P197" s="183" t="s">
        <v>140</v>
      </c>
      <c r="Q197" s="181">
        <v>0</v>
      </c>
      <c r="R197" s="181" t="s">
        <v>141</v>
      </c>
      <c r="S197" s="181">
        <v>0</v>
      </c>
      <c r="T197" s="181" t="s">
        <v>141</v>
      </c>
      <c r="U197" s="181">
        <v>0</v>
      </c>
      <c r="V197" s="181" t="s">
        <v>142</v>
      </c>
      <c r="W197" s="181">
        <v>2</v>
      </c>
      <c r="X197" s="181" t="s">
        <v>142</v>
      </c>
      <c r="Y197" s="181">
        <v>2</v>
      </c>
      <c r="Z197" s="181" t="s">
        <v>146</v>
      </c>
      <c r="AA197" s="181">
        <v>10</v>
      </c>
      <c r="AB197" s="181" t="s">
        <v>142</v>
      </c>
      <c r="AC197" s="181">
        <v>2</v>
      </c>
      <c r="AD197" s="181" t="s">
        <v>145</v>
      </c>
      <c r="AE197" s="181">
        <v>4</v>
      </c>
      <c r="AF197" s="211">
        <f>SUM(Q197,S197,U197,W197,Y197,AA197,AC197,AE197)</f>
        <v>20</v>
      </c>
      <c r="AG197" s="36" t="s">
        <v>150</v>
      </c>
      <c r="AH197" s="36" t="s">
        <v>148</v>
      </c>
      <c r="AI197" s="36">
        <v>7</v>
      </c>
      <c r="AJ197" s="36" t="s">
        <v>150</v>
      </c>
      <c r="AK197" s="36" t="s">
        <v>148</v>
      </c>
      <c r="AL197" s="36">
        <v>7</v>
      </c>
      <c r="AM197" s="37" t="s">
        <v>145</v>
      </c>
      <c r="AN197" s="37" t="s">
        <v>145</v>
      </c>
      <c r="AO197" s="46">
        <v>3</v>
      </c>
      <c r="AP197" s="36" t="s">
        <v>148</v>
      </c>
      <c r="AQ197" s="36" t="s">
        <v>145</v>
      </c>
      <c r="AR197" s="36">
        <v>4</v>
      </c>
      <c r="AS197" s="37" t="s">
        <v>140</v>
      </c>
      <c r="AT197" s="37" t="s">
        <v>140</v>
      </c>
      <c r="AU197" s="46">
        <v>0</v>
      </c>
      <c r="AV197" s="37" t="s">
        <v>145</v>
      </c>
      <c r="AW197" s="40" t="s">
        <v>140</v>
      </c>
      <c r="AX197" s="46">
        <v>2</v>
      </c>
      <c r="AY197" s="36" t="s">
        <v>150</v>
      </c>
      <c r="AZ197" s="36" t="s">
        <v>148</v>
      </c>
      <c r="BA197" s="36">
        <v>7</v>
      </c>
      <c r="BB197" s="37" t="s">
        <v>145</v>
      </c>
      <c r="BC197" s="37" t="s">
        <v>145</v>
      </c>
      <c r="BD197" s="46">
        <v>3</v>
      </c>
      <c r="BE197" s="36" t="s">
        <v>150</v>
      </c>
      <c r="BF197" s="36" t="s">
        <v>148</v>
      </c>
      <c r="BG197" s="36">
        <v>7</v>
      </c>
      <c r="BH197" s="36" t="s">
        <v>148</v>
      </c>
      <c r="BI197" s="36" t="s">
        <v>148</v>
      </c>
      <c r="BJ197" s="36">
        <v>5</v>
      </c>
      <c r="BK197" s="37" t="s">
        <v>140</v>
      </c>
      <c r="BL197" s="37" t="s">
        <v>140</v>
      </c>
      <c r="BM197" s="45">
        <v>0</v>
      </c>
      <c r="BN197" s="48">
        <f>MAX($BM197,$BJ197,$BG197,$BD197,$BA197,$AX197,$AU197,$AR197,$AO197,$AL197,$AI197)</f>
        <v>7</v>
      </c>
      <c r="BO197" s="64" t="s">
        <v>150</v>
      </c>
      <c r="BP197" s="188">
        <v>5</v>
      </c>
      <c r="BQ197" s="67" t="s">
        <v>150</v>
      </c>
      <c r="BR197" s="188">
        <v>6</v>
      </c>
      <c r="BS197" s="67" t="s">
        <v>148</v>
      </c>
      <c r="BT197" s="188">
        <v>4</v>
      </c>
      <c r="BU197" s="67" t="s">
        <v>150</v>
      </c>
      <c r="BV197" s="188">
        <v>6</v>
      </c>
      <c r="BW197" s="201">
        <f>SUM($BP197,$BR197,$BT197,$BV197)</f>
        <v>21</v>
      </c>
      <c r="BX197" s="39">
        <v>6</v>
      </c>
      <c r="BY197" s="40">
        <v>6</v>
      </c>
      <c r="BZ197" s="40">
        <v>2</v>
      </c>
      <c r="CA197" s="40">
        <v>2</v>
      </c>
      <c r="CB197" s="40">
        <v>1</v>
      </c>
      <c r="CC197" s="40">
        <v>2</v>
      </c>
      <c r="CD197" s="40">
        <v>4</v>
      </c>
      <c r="CE197" s="40">
        <v>4</v>
      </c>
      <c r="CF197" s="40">
        <v>8</v>
      </c>
      <c r="CG197" s="40">
        <v>4</v>
      </c>
      <c r="CH197" s="40">
        <v>1</v>
      </c>
      <c r="CI197" s="40" t="s">
        <v>147</v>
      </c>
      <c r="CJ197" s="40">
        <v>0</v>
      </c>
      <c r="CK197" s="40" t="s">
        <v>147</v>
      </c>
      <c r="CL197" s="40">
        <v>0</v>
      </c>
      <c r="CM197" s="40" t="s">
        <v>145</v>
      </c>
      <c r="CN197" s="40">
        <v>3</v>
      </c>
      <c r="CO197" s="40" t="s">
        <v>148</v>
      </c>
      <c r="CP197" s="40">
        <v>3</v>
      </c>
      <c r="CQ197" s="40" t="s">
        <v>146</v>
      </c>
      <c r="CR197" s="40">
        <v>10</v>
      </c>
      <c r="CS197" s="40" t="s">
        <v>145</v>
      </c>
      <c r="CT197" s="45">
        <v>4</v>
      </c>
      <c r="CU197" s="48">
        <f>SUM(CJ197,CL197,CN197,CP197,CR197,CT197)</f>
        <v>20</v>
      </c>
      <c r="CV197" s="41"/>
    </row>
    <row r="198" spans="1:100" s="77" customFormat="1" ht="24.95" customHeight="1">
      <c r="A198" s="292" t="s">
        <v>217</v>
      </c>
      <c r="B198" s="512"/>
      <c r="C198" s="530" t="s">
        <v>134</v>
      </c>
      <c r="D198" s="300" t="s">
        <v>134</v>
      </c>
      <c r="E198" s="533"/>
      <c r="F198" s="537"/>
      <c r="G198" s="53" t="s">
        <v>675</v>
      </c>
      <c r="H198" s="186" t="s">
        <v>676</v>
      </c>
      <c r="I198" s="33" t="s">
        <v>209</v>
      </c>
      <c r="J198" s="33"/>
      <c r="K198" s="34" t="s">
        <v>139</v>
      </c>
      <c r="L198" s="163"/>
      <c r="M198" s="166">
        <f>SUM(AF198+BN198)</f>
        <v>42</v>
      </c>
      <c r="N198" s="167">
        <f>BW198</f>
        <v>34</v>
      </c>
      <c r="O198" s="167">
        <f>CU198</f>
        <v>10</v>
      </c>
      <c r="P198" s="183" t="s">
        <v>147</v>
      </c>
      <c r="Q198" s="181">
        <v>1</v>
      </c>
      <c r="R198" s="181" t="s">
        <v>141</v>
      </c>
      <c r="S198" s="181">
        <v>0</v>
      </c>
      <c r="T198" s="181" t="s">
        <v>142</v>
      </c>
      <c r="U198" s="181">
        <v>2</v>
      </c>
      <c r="V198" s="181" t="s">
        <v>147</v>
      </c>
      <c r="W198" s="181">
        <v>6</v>
      </c>
      <c r="X198" s="181" t="s">
        <v>147</v>
      </c>
      <c r="Y198" s="181">
        <v>8</v>
      </c>
      <c r="Z198" s="181" t="s">
        <v>146</v>
      </c>
      <c r="AA198" s="181">
        <v>10</v>
      </c>
      <c r="AB198" s="181" t="s">
        <v>142</v>
      </c>
      <c r="AC198" s="181">
        <v>2</v>
      </c>
      <c r="AD198" s="181" t="s">
        <v>150</v>
      </c>
      <c r="AE198" s="181">
        <v>8</v>
      </c>
      <c r="AF198" s="211">
        <f>SUM(Q198,S198,U198,W198,Y198,AA198,AC198,AE198)</f>
        <v>37</v>
      </c>
      <c r="AG198" s="36" t="s">
        <v>148</v>
      </c>
      <c r="AH198" s="36" t="s">
        <v>148</v>
      </c>
      <c r="AI198" s="36">
        <v>5</v>
      </c>
      <c r="AJ198" s="37" t="s">
        <v>145</v>
      </c>
      <c r="AK198" s="37" t="s">
        <v>145</v>
      </c>
      <c r="AL198" s="40">
        <v>3</v>
      </c>
      <c r="AM198" s="37" t="s">
        <v>140</v>
      </c>
      <c r="AN198" s="37" t="s">
        <v>140</v>
      </c>
      <c r="AO198" s="46">
        <v>0</v>
      </c>
      <c r="AP198" s="37" t="s">
        <v>145</v>
      </c>
      <c r="AQ198" s="37" t="s">
        <v>145</v>
      </c>
      <c r="AR198" s="46">
        <v>3</v>
      </c>
      <c r="AS198" s="36" t="s">
        <v>148</v>
      </c>
      <c r="AT198" s="36" t="s">
        <v>148</v>
      </c>
      <c r="AU198" s="36">
        <v>5</v>
      </c>
      <c r="AV198" s="37" t="s">
        <v>147</v>
      </c>
      <c r="AW198" s="40" t="s">
        <v>147</v>
      </c>
      <c r="AX198" s="46">
        <v>1</v>
      </c>
      <c r="AY198" s="37" t="s">
        <v>140</v>
      </c>
      <c r="AZ198" s="37" t="s">
        <v>140</v>
      </c>
      <c r="BA198" s="46">
        <v>0</v>
      </c>
      <c r="BB198" s="37" t="s">
        <v>145</v>
      </c>
      <c r="BC198" s="37" t="s">
        <v>145</v>
      </c>
      <c r="BD198" s="46">
        <v>3</v>
      </c>
      <c r="BE198" s="37" t="s">
        <v>145</v>
      </c>
      <c r="BF198" s="37" t="s">
        <v>145</v>
      </c>
      <c r="BG198" s="46">
        <v>3</v>
      </c>
      <c r="BH198" s="37" t="s">
        <v>147</v>
      </c>
      <c r="BI198" s="37" t="s">
        <v>147</v>
      </c>
      <c r="BJ198" s="40">
        <v>1</v>
      </c>
      <c r="BK198" s="37" t="s">
        <v>140</v>
      </c>
      <c r="BL198" s="37" t="s">
        <v>140</v>
      </c>
      <c r="BM198" s="45">
        <v>0</v>
      </c>
      <c r="BN198" s="48">
        <f>MAX($BM198,$BJ198,$BG198,$BD198,$BA198,$AX198,$AU198,$AR198,$AO198,$AL198,$AI198)</f>
        <v>5</v>
      </c>
      <c r="BO198" s="64" t="s">
        <v>146</v>
      </c>
      <c r="BP198" s="188">
        <v>10</v>
      </c>
      <c r="BQ198" s="67" t="s">
        <v>146</v>
      </c>
      <c r="BR198" s="188">
        <v>10</v>
      </c>
      <c r="BS198" s="67" t="s">
        <v>148</v>
      </c>
      <c r="BT198" s="188">
        <v>4</v>
      </c>
      <c r="BU198" s="67" t="s">
        <v>146</v>
      </c>
      <c r="BV198" s="188">
        <v>10</v>
      </c>
      <c r="BW198" s="201">
        <f>SUM($BP198,$BR198,$BT198,$BV198)</f>
        <v>34</v>
      </c>
      <c r="BX198" s="39">
        <v>3</v>
      </c>
      <c r="BY198" s="40">
        <v>3</v>
      </c>
      <c r="BZ198" s="40">
        <v>1</v>
      </c>
      <c r="CA198" s="40">
        <v>1</v>
      </c>
      <c r="CB198" s="40">
        <v>1</v>
      </c>
      <c r="CC198" s="40">
        <v>1</v>
      </c>
      <c r="CD198" s="40">
        <v>1</v>
      </c>
      <c r="CE198" s="40">
        <v>1</v>
      </c>
      <c r="CF198" s="40">
        <v>1</v>
      </c>
      <c r="CG198" s="40">
        <v>1</v>
      </c>
      <c r="CH198" s="40">
        <v>1</v>
      </c>
      <c r="CI198" s="40" t="s">
        <v>147</v>
      </c>
      <c r="CJ198" s="40">
        <v>0</v>
      </c>
      <c r="CK198" s="40" t="s">
        <v>147</v>
      </c>
      <c r="CL198" s="40">
        <v>0</v>
      </c>
      <c r="CM198" s="40" t="s">
        <v>147</v>
      </c>
      <c r="CN198" s="40">
        <v>0</v>
      </c>
      <c r="CO198" s="40" t="s">
        <v>145</v>
      </c>
      <c r="CP198" s="40">
        <v>0</v>
      </c>
      <c r="CQ198" s="40" t="s">
        <v>146</v>
      </c>
      <c r="CR198" s="40">
        <v>10</v>
      </c>
      <c r="CS198" s="40" t="s">
        <v>140</v>
      </c>
      <c r="CT198" s="45">
        <v>0</v>
      </c>
      <c r="CU198" s="48">
        <f>SUM(CJ198,CL198,CN198,CP198,CR198,CT198)</f>
        <v>10</v>
      </c>
      <c r="CV198" s="41" t="s">
        <v>677</v>
      </c>
    </row>
    <row r="199" spans="1:100" s="77" customFormat="1" ht="24.95" customHeight="1">
      <c r="A199" s="511"/>
      <c r="B199" s="512"/>
      <c r="C199" s="511"/>
      <c r="D199" s="526"/>
      <c r="E199" s="535"/>
      <c r="F199" s="537"/>
      <c r="G199" s="53" t="s">
        <v>678</v>
      </c>
      <c r="H199" s="43" t="s">
        <v>679</v>
      </c>
      <c r="I199" s="33" t="s">
        <v>209</v>
      </c>
      <c r="J199" s="33"/>
      <c r="K199" s="34" t="s">
        <v>139</v>
      </c>
      <c r="L199" s="163" t="s">
        <v>134</v>
      </c>
      <c r="M199" s="166">
        <f>SUM(AF199+BN199)</f>
        <v>24</v>
      </c>
      <c r="N199" s="167">
        <f>BW199</f>
        <v>21</v>
      </c>
      <c r="O199" s="167">
        <f>CU199</f>
        <v>16</v>
      </c>
      <c r="P199" s="183" t="s">
        <v>140</v>
      </c>
      <c r="Q199" s="181">
        <v>0</v>
      </c>
      <c r="R199" s="181" t="s">
        <v>141</v>
      </c>
      <c r="S199" s="181">
        <v>0</v>
      </c>
      <c r="T199" s="181" t="s">
        <v>189</v>
      </c>
      <c r="U199" s="181">
        <v>3</v>
      </c>
      <c r="V199" s="181" t="s">
        <v>171</v>
      </c>
      <c r="W199" s="181">
        <v>4</v>
      </c>
      <c r="X199" s="181" t="s">
        <v>141</v>
      </c>
      <c r="Y199" s="181">
        <v>0</v>
      </c>
      <c r="Z199" s="181" t="s">
        <v>148</v>
      </c>
      <c r="AA199" s="181">
        <v>7</v>
      </c>
      <c r="AB199" s="181" t="s">
        <v>142</v>
      </c>
      <c r="AC199" s="181">
        <v>2</v>
      </c>
      <c r="AD199" s="181" t="s">
        <v>144</v>
      </c>
      <c r="AE199" s="181">
        <v>2</v>
      </c>
      <c r="AF199" s="211">
        <f>SUM(Q199,S199,U199,W199,Y199,AA199,AC199,AE199)</f>
        <v>18</v>
      </c>
      <c r="AG199" s="36" t="s">
        <v>149</v>
      </c>
      <c r="AH199" s="36" t="s">
        <v>145</v>
      </c>
      <c r="AI199" s="36">
        <v>5</v>
      </c>
      <c r="AJ199" s="36" t="s">
        <v>152</v>
      </c>
      <c r="AK199" s="36" t="s">
        <v>172</v>
      </c>
      <c r="AL199" s="36">
        <v>6</v>
      </c>
      <c r="AM199" s="37" t="s">
        <v>145</v>
      </c>
      <c r="AN199" s="37" t="s">
        <v>145</v>
      </c>
      <c r="AO199" s="46">
        <v>3</v>
      </c>
      <c r="AP199" s="36" t="s">
        <v>172</v>
      </c>
      <c r="AQ199" s="36" t="s">
        <v>145</v>
      </c>
      <c r="AR199" s="36">
        <v>4</v>
      </c>
      <c r="AS199" s="37" t="s">
        <v>173</v>
      </c>
      <c r="AT199" s="37" t="s">
        <v>173</v>
      </c>
      <c r="AU199" s="46">
        <v>3</v>
      </c>
      <c r="AV199" s="37" t="s">
        <v>145</v>
      </c>
      <c r="AW199" s="40" t="s">
        <v>161</v>
      </c>
      <c r="AX199" s="46">
        <v>2</v>
      </c>
      <c r="AY199" s="36" t="s">
        <v>152</v>
      </c>
      <c r="AZ199" s="36" t="s">
        <v>172</v>
      </c>
      <c r="BA199" s="36">
        <v>6</v>
      </c>
      <c r="BB199" s="36" t="s">
        <v>172</v>
      </c>
      <c r="BC199" s="36" t="s">
        <v>172</v>
      </c>
      <c r="BD199" s="36">
        <v>4</v>
      </c>
      <c r="BE199" s="36" t="s">
        <v>152</v>
      </c>
      <c r="BF199" s="36" t="s">
        <v>172</v>
      </c>
      <c r="BG199" s="36">
        <v>6</v>
      </c>
      <c r="BH199" s="37" t="s">
        <v>165</v>
      </c>
      <c r="BI199" s="37" t="s">
        <v>165</v>
      </c>
      <c r="BJ199" s="40">
        <v>3</v>
      </c>
      <c r="BK199" s="37" t="s">
        <v>140</v>
      </c>
      <c r="BL199" s="37" t="s">
        <v>140</v>
      </c>
      <c r="BM199" s="45">
        <v>0</v>
      </c>
      <c r="BN199" s="48">
        <f>MAX($BM199,$BJ199,$BG199,$BD199,$BA199,$AX199,$AU199,$AR199,$AO199,$AL199,$AI199)</f>
        <v>6</v>
      </c>
      <c r="BO199" s="64" t="s">
        <v>148</v>
      </c>
      <c r="BP199" s="188">
        <v>0</v>
      </c>
      <c r="BQ199" s="67" t="s">
        <v>153</v>
      </c>
      <c r="BR199" s="188">
        <v>8</v>
      </c>
      <c r="BS199" s="67" t="s">
        <v>152</v>
      </c>
      <c r="BT199" s="188">
        <v>5</v>
      </c>
      <c r="BU199" s="67" t="s">
        <v>153</v>
      </c>
      <c r="BV199" s="188">
        <v>8</v>
      </c>
      <c r="BW199" s="201">
        <f>SUM($BP199,$BR199,$BT199,$BV199)</f>
        <v>21</v>
      </c>
      <c r="BX199" s="39">
        <v>4</v>
      </c>
      <c r="BY199" s="40">
        <v>4</v>
      </c>
      <c r="BZ199" s="40">
        <v>2</v>
      </c>
      <c r="CA199" s="40">
        <v>2</v>
      </c>
      <c r="CB199" s="40">
        <v>1</v>
      </c>
      <c r="CC199" s="40">
        <v>2</v>
      </c>
      <c r="CD199" s="40">
        <v>3</v>
      </c>
      <c r="CE199" s="40">
        <v>3</v>
      </c>
      <c r="CF199" s="40">
        <v>5</v>
      </c>
      <c r="CG199" s="40">
        <v>3</v>
      </c>
      <c r="CH199" s="40">
        <v>1</v>
      </c>
      <c r="CI199" s="40" t="s">
        <v>147</v>
      </c>
      <c r="CJ199" s="40">
        <v>0</v>
      </c>
      <c r="CK199" s="40" t="s">
        <v>147</v>
      </c>
      <c r="CL199" s="40">
        <v>0</v>
      </c>
      <c r="CM199" s="40" t="s">
        <v>144</v>
      </c>
      <c r="CN199" s="40">
        <v>2</v>
      </c>
      <c r="CO199" s="40" t="s">
        <v>172</v>
      </c>
      <c r="CP199" s="40">
        <v>2</v>
      </c>
      <c r="CQ199" s="40" t="s">
        <v>146</v>
      </c>
      <c r="CR199" s="40">
        <v>10</v>
      </c>
      <c r="CS199" s="40" t="s">
        <v>166</v>
      </c>
      <c r="CT199" s="45">
        <v>2</v>
      </c>
      <c r="CU199" s="48">
        <f>SUM(CJ199,CL199,CN199,CP199,CR199,CT199)</f>
        <v>16</v>
      </c>
      <c r="CV199" s="41" t="s">
        <v>422</v>
      </c>
    </row>
    <row r="200" spans="1:100" s="77" customFormat="1" ht="24.95" customHeight="1">
      <c r="A200" s="511"/>
      <c r="B200" s="512"/>
      <c r="C200" s="511"/>
      <c r="D200" s="526"/>
      <c r="E200" s="543" t="s">
        <v>134</v>
      </c>
      <c r="F200" s="308" t="s">
        <v>134</v>
      </c>
      <c r="G200" s="53" t="s">
        <v>680</v>
      </c>
      <c r="H200" s="43" t="s">
        <v>681</v>
      </c>
      <c r="I200" s="33" t="s">
        <v>181</v>
      </c>
      <c r="J200" s="33"/>
      <c r="K200" s="34" t="s">
        <v>139</v>
      </c>
      <c r="L200" s="161"/>
      <c r="M200" s="166">
        <f>SUM(AF200+BN200)</f>
        <v>28</v>
      </c>
      <c r="N200" s="167">
        <f>BW200</f>
        <v>26</v>
      </c>
      <c r="O200" s="167">
        <f>CU200</f>
        <v>19</v>
      </c>
      <c r="P200" s="183" t="s">
        <v>140</v>
      </c>
      <c r="Q200" s="181">
        <v>0</v>
      </c>
      <c r="R200" s="181" t="s">
        <v>141</v>
      </c>
      <c r="S200" s="181">
        <v>0</v>
      </c>
      <c r="T200" s="181" t="s">
        <v>189</v>
      </c>
      <c r="U200" s="181">
        <v>3</v>
      </c>
      <c r="V200" s="181" t="s">
        <v>166</v>
      </c>
      <c r="W200" s="181">
        <v>6</v>
      </c>
      <c r="X200" s="181" t="s">
        <v>142</v>
      </c>
      <c r="Y200" s="181">
        <v>2</v>
      </c>
      <c r="Z200" s="181" t="s">
        <v>148</v>
      </c>
      <c r="AA200" s="181">
        <v>7</v>
      </c>
      <c r="AB200" s="181" t="s">
        <v>142</v>
      </c>
      <c r="AC200" s="181">
        <v>2</v>
      </c>
      <c r="AD200" s="181" t="s">
        <v>144</v>
      </c>
      <c r="AE200" s="181">
        <v>2</v>
      </c>
      <c r="AF200" s="211">
        <f>SUM(Q200,S200,U200,W200,Y200,AA200,AC200,AE200)</f>
        <v>22</v>
      </c>
      <c r="AG200" s="35" t="s">
        <v>149</v>
      </c>
      <c r="AH200" s="35" t="s">
        <v>172</v>
      </c>
      <c r="AI200" s="36">
        <v>5</v>
      </c>
      <c r="AJ200" s="37" t="s">
        <v>152</v>
      </c>
      <c r="AK200" s="37" t="s">
        <v>148</v>
      </c>
      <c r="AL200" s="46">
        <v>6</v>
      </c>
      <c r="AM200" s="37" t="s">
        <v>166</v>
      </c>
      <c r="AN200" s="37" t="s">
        <v>166</v>
      </c>
      <c r="AO200" s="46">
        <v>2</v>
      </c>
      <c r="AP200" s="37" t="s">
        <v>172</v>
      </c>
      <c r="AQ200" s="37" t="s">
        <v>145</v>
      </c>
      <c r="AR200" s="46">
        <v>4</v>
      </c>
      <c r="AS200" s="37" t="s">
        <v>166</v>
      </c>
      <c r="AT200" s="37" t="s">
        <v>166</v>
      </c>
      <c r="AU200" s="46">
        <v>2</v>
      </c>
      <c r="AV200" s="37" t="s">
        <v>144</v>
      </c>
      <c r="AW200" s="40" t="s">
        <v>161</v>
      </c>
      <c r="AX200" s="46">
        <v>2</v>
      </c>
      <c r="AY200" s="37" t="s">
        <v>152</v>
      </c>
      <c r="AZ200" s="37" t="s">
        <v>148</v>
      </c>
      <c r="BA200" s="46">
        <v>6</v>
      </c>
      <c r="BB200" s="37" t="s">
        <v>166</v>
      </c>
      <c r="BC200" s="37" t="s">
        <v>173</v>
      </c>
      <c r="BD200" s="46">
        <v>3</v>
      </c>
      <c r="BE200" s="37" t="s">
        <v>149</v>
      </c>
      <c r="BF200" s="37" t="s">
        <v>172</v>
      </c>
      <c r="BG200" s="46">
        <v>5</v>
      </c>
      <c r="BH200" s="37" t="s">
        <v>144</v>
      </c>
      <c r="BI200" s="37" t="s">
        <v>172</v>
      </c>
      <c r="BJ200" s="40">
        <v>3</v>
      </c>
      <c r="BK200" s="37" t="s">
        <v>140</v>
      </c>
      <c r="BL200" s="37" t="s">
        <v>140</v>
      </c>
      <c r="BM200" s="45">
        <v>0</v>
      </c>
      <c r="BN200" s="48">
        <f>MAX($BM200,$BJ200,$BG200,$BD200,$BA200,$AX200,$AU200,$AR200,$AO200,$AL200,$AI200)</f>
        <v>6</v>
      </c>
      <c r="BO200" s="64" t="s">
        <v>150</v>
      </c>
      <c r="BP200" s="188">
        <v>5</v>
      </c>
      <c r="BQ200" s="67" t="s">
        <v>153</v>
      </c>
      <c r="BR200" s="188">
        <v>8</v>
      </c>
      <c r="BS200" s="67" t="s">
        <v>152</v>
      </c>
      <c r="BT200" s="188">
        <v>5</v>
      </c>
      <c r="BU200" s="67" t="s">
        <v>153</v>
      </c>
      <c r="BV200" s="188">
        <v>8</v>
      </c>
      <c r="BW200" s="201">
        <f>SUM($BP200,$BR200,$BT200,$BV200)</f>
        <v>26</v>
      </c>
      <c r="BX200" s="39">
        <v>4</v>
      </c>
      <c r="BY200" s="40">
        <v>5</v>
      </c>
      <c r="BZ200" s="40">
        <v>2</v>
      </c>
      <c r="CA200" s="40">
        <v>2</v>
      </c>
      <c r="CB200" s="40">
        <v>1</v>
      </c>
      <c r="CC200" s="40">
        <v>2</v>
      </c>
      <c r="CD200" s="40">
        <v>5</v>
      </c>
      <c r="CE200" s="40">
        <v>4</v>
      </c>
      <c r="CF200" s="40">
        <v>5</v>
      </c>
      <c r="CG200" s="40">
        <v>3</v>
      </c>
      <c r="CH200" s="40">
        <v>1</v>
      </c>
      <c r="CI200" s="40" t="s">
        <v>147</v>
      </c>
      <c r="CJ200" s="40">
        <v>0</v>
      </c>
      <c r="CK200" s="40" t="s">
        <v>147</v>
      </c>
      <c r="CL200" s="40">
        <v>0</v>
      </c>
      <c r="CM200" s="40" t="s">
        <v>165</v>
      </c>
      <c r="CN200" s="40">
        <v>3</v>
      </c>
      <c r="CO200" s="40" t="s">
        <v>172</v>
      </c>
      <c r="CP200" s="40">
        <v>2</v>
      </c>
      <c r="CQ200" s="40" t="s">
        <v>146</v>
      </c>
      <c r="CR200" s="40">
        <v>10</v>
      </c>
      <c r="CS200" s="40" t="s">
        <v>175</v>
      </c>
      <c r="CT200" s="45">
        <v>4</v>
      </c>
      <c r="CU200" s="48">
        <f>SUM(CJ200,CL200,CN200,CP200,CR200,CT200)</f>
        <v>19</v>
      </c>
      <c r="CV200" s="41" t="s">
        <v>339</v>
      </c>
    </row>
    <row r="201" spans="1:100" s="77" customFormat="1" ht="24.95" customHeight="1">
      <c r="A201" s="511"/>
      <c r="B201" s="512"/>
      <c r="C201" s="511"/>
      <c r="D201" s="526"/>
      <c r="E201" s="535"/>
      <c r="F201" s="537"/>
      <c r="G201" s="53" t="s">
        <v>682</v>
      </c>
      <c r="H201" s="43" t="s">
        <v>683</v>
      </c>
      <c r="I201" s="33" t="s">
        <v>684</v>
      </c>
      <c r="J201" s="33"/>
      <c r="K201" s="34" t="s">
        <v>139</v>
      </c>
      <c r="L201" s="161" t="s">
        <v>134</v>
      </c>
      <c r="M201" s="166">
        <f>SUM(AF201+BN201)</f>
        <v>41</v>
      </c>
      <c r="N201" s="167">
        <f>BW201</f>
        <v>23</v>
      </c>
      <c r="O201" s="167">
        <f>CU201</f>
        <v>16</v>
      </c>
      <c r="P201" s="183" t="s">
        <v>140</v>
      </c>
      <c r="Q201" s="181">
        <v>0</v>
      </c>
      <c r="R201" s="181" t="s">
        <v>142</v>
      </c>
      <c r="S201" s="181">
        <v>2</v>
      </c>
      <c r="T201" s="61" t="s">
        <v>173</v>
      </c>
      <c r="U201" s="61">
        <v>6</v>
      </c>
      <c r="V201" s="61" t="s">
        <v>162</v>
      </c>
      <c r="W201" s="61">
        <v>5</v>
      </c>
      <c r="X201" s="181" t="s">
        <v>161</v>
      </c>
      <c r="Y201" s="181">
        <v>7</v>
      </c>
      <c r="Z201" s="181" t="s">
        <v>148</v>
      </c>
      <c r="AA201" s="181">
        <v>7</v>
      </c>
      <c r="AB201" s="181" t="s">
        <v>171</v>
      </c>
      <c r="AC201" s="181">
        <v>4</v>
      </c>
      <c r="AD201" s="181" t="s">
        <v>144</v>
      </c>
      <c r="AE201" s="182">
        <v>2</v>
      </c>
      <c r="AF201" s="211">
        <f>SUM(Q201,S201,U201,W201,Y201,AA201,AC201,AE201)</f>
        <v>33</v>
      </c>
      <c r="AG201" s="35" t="s">
        <v>152</v>
      </c>
      <c r="AH201" s="35" t="s">
        <v>148</v>
      </c>
      <c r="AI201" s="36">
        <v>6</v>
      </c>
      <c r="AJ201" s="37" t="s">
        <v>150</v>
      </c>
      <c r="AK201" s="37" t="s">
        <v>148</v>
      </c>
      <c r="AL201" s="40">
        <v>7</v>
      </c>
      <c r="AM201" s="37" t="s">
        <v>145</v>
      </c>
      <c r="AN201" s="37" t="s">
        <v>145</v>
      </c>
      <c r="AO201" s="46">
        <v>3</v>
      </c>
      <c r="AP201" s="37" t="s">
        <v>172</v>
      </c>
      <c r="AQ201" s="37" t="s">
        <v>145</v>
      </c>
      <c r="AR201" s="46">
        <v>4</v>
      </c>
      <c r="AS201" s="37" t="s">
        <v>173</v>
      </c>
      <c r="AT201" s="37" t="s">
        <v>140</v>
      </c>
      <c r="AU201" s="46">
        <v>2</v>
      </c>
      <c r="AV201" s="37" t="s">
        <v>144</v>
      </c>
      <c r="AW201" s="40" t="s">
        <v>161</v>
      </c>
      <c r="AX201" s="46">
        <v>2</v>
      </c>
      <c r="AY201" s="37" t="s">
        <v>152</v>
      </c>
      <c r="AZ201" s="37" t="s">
        <v>148</v>
      </c>
      <c r="BA201" s="46">
        <v>6</v>
      </c>
      <c r="BB201" s="37" t="s">
        <v>165</v>
      </c>
      <c r="BC201" s="37" t="s">
        <v>165</v>
      </c>
      <c r="BD201" s="46">
        <v>3</v>
      </c>
      <c r="BE201" s="37" t="s">
        <v>150</v>
      </c>
      <c r="BF201" s="37" t="s">
        <v>152</v>
      </c>
      <c r="BG201" s="46">
        <v>8</v>
      </c>
      <c r="BH201" s="37" t="s">
        <v>165</v>
      </c>
      <c r="BI201" s="37" t="s">
        <v>165</v>
      </c>
      <c r="BJ201" s="40">
        <v>3</v>
      </c>
      <c r="BK201" s="37" t="s">
        <v>161</v>
      </c>
      <c r="BL201" s="37" t="s">
        <v>161</v>
      </c>
      <c r="BM201" s="52">
        <v>1</v>
      </c>
      <c r="BN201" s="48">
        <f>MAX($BM201,$BJ201,$BG201,$BD201,$BA201,$AX201,$AU201,$AR201,$AO201,$AL201,$AI201)</f>
        <v>8</v>
      </c>
      <c r="BO201" s="64" t="s">
        <v>152</v>
      </c>
      <c r="BP201" s="188">
        <v>3</v>
      </c>
      <c r="BQ201" s="67" t="s">
        <v>153</v>
      </c>
      <c r="BR201" s="188">
        <v>8</v>
      </c>
      <c r="BS201" s="67" t="s">
        <v>148</v>
      </c>
      <c r="BT201" s="188">
        <v>4</v>
      </c>
      <c r="BU201" s="67" t="s">
        <v>153</v>
      </c>
      <c r="BV201" s="188">
        <v>8</v>
      </c>
      <c r="BW201" s="201">
        <f>SUM($BP201,$BR201,$BT201,$BV201)</f>
        <v>23</v>
      </c>
      <c r="BX201" s="39">
        <v>4</v>
      </c>
      <c r="BY201" s="40">
        <v>5</v>
      </c>
      <c r="BZ201" s="40">
        <v>2</v>
      </c>
      <c r="CA201" s="40">
        <v>2</v>
      </c>
      <c r="CB201" s="40">
        <v>2</v>
      </c>
      <c r="CC201" s="40">
        <v>2</v>
      </c>
      <c r="CD201" s="40">
        <v>5</v>
      </c>
      <c r="CE201" s="40">
        <v>4</v>
      </c>
      <c r="CF201" s="40">
        <v>5</v>
      </c>
      <c r="CG201" s="40">
        <v>3</v>
      </c>
      <c r="CH201" s="40">
        <v>1</v>
      </c>
      <c r="CI201" s="40" t="s">
        <v>147</v>
      </c>
      <c r="CJ201" s="40">
        <v>0</v>
      </c>
      <c r="CK201" s="40" t="s">
        <v>147</v>
      </c>
      <c r="CL201" s="40">
        <v>0</v>
      </c>
      <c r="CM201" s="40" t="s">
        <v>147</v>
      </c>
      <c r="CN201" s="40">
        <v>0</v>
      </c>
      <c r="CO201" s="40" t="s">
        <v>172</v>
      </c>
      <c r="CP201" s="40">
        <v>2</v>
      </c>
      <c r="CQ201" s="40" t="s">
        <v>146</v>
      </c>
      <c r="CR201" s="40">
        <v>10</v>
      </c>
      <c r="CS201" s="40" t="s">
        <v>175</v>
      </c>
      <c r="CT201" s="45">
        <v>4</v>
      </c>
      <c r="CU201" s="48">
        <f>SUM(CJ201,CL201,CN201,CP201,CR201,CT201)</f>
        <v>16</v>
      </c>
      <c r="CV201" s="41"/>
    </row>
    <row r="202" spans="1:100" s="77" customFormat="1" ht="24.95" customHeight="1">
      <c r="A202" s="511"/>
      <c r="B202" s="512"/>
      <c r="C202" s="530" t="s">
        <v>134</v>
      </c>
      <c r="D202" s="300" t="s">
        <v>134</v>
      </c>
      <c r="E202" s="533"/>
      <c r="F202" s="537"/>
      <c r="G202" s="53" t="s">
        <v>685</v>
      </c>
      <c r="H202" s="43" t="s">
        <v>686</v>
      </c>
      <c r="I202" s="33" t="s">
        <v>181</v>
      </c>
      <c r="J202" s="33"/>
      <c r="K202" s="34" t="s">
        <v>139</v>
      </c>
      <c r="L202" s="161" t="s">
        <v>134</v>
      </c>
      <c r="M202" s="166">
        <f>SUM(AF202+BN202)</f>
        <v>41</v>
      </c>
      <c r="N202" s="167">
        <f>BW202</f>
        <v>31</v>
      </c>
      <c r="O202" s="167">
        <f>CU202</f>
        <v>10</v>
      </c>
      <c r="P202" s="183" t="s">
        <v>140</v>
      </c>
      <c r="Q202" s="181">
        <v>0</v>
      </c>
      <c r="R202" s="181" t="s">
        <v>147</v>
      </c>
      <c r="S202" s="181">
        <v>8</v>
      </c>
      <c r="T202" s="181" t="s">
        <v>147</v>
      </c>
      <c r="U202" s="181">
        <v>6</v>
      </c>
      <c r="V202" s="181" t="s">
        <v>145</v>
      </c>
      <c r="W202" s="181">
        <v>7</v>
      </c>
      <c r="X202" s="61" t="s">
        <v>142</v>
      </c>
      <c r="Y202" s="61">
        <v>2</v>
      </c>
      <c r="Z202" s="181" t="s">
        <v>150</v>
      </c>
      <c r="AA202" s="181">
        <v>9</v>
      </c>
      <c r="AB202" s="181" t="s">
        <v>140</v>
      </c>
      <c r="AC202" s="181">
        <v>4</v>
      </c>
      <c r="AD202" s="181" t="s">
        <v>147</v>
      </c>
      <c r="AE202" s="181">
        <v>0</v>
      </c>
      <c r="AF202" s="211">
        <f>SUM(Q202,S202,U202,W202,Y202,AA202,AC202,AE202)</f>
        <v>36</v>
      </c>
      <c r="AG202" s="35" t="s">
        <v>148</v>
      </c>
      <c r="AH202" s="35" t="s">
        <v>148</v>
      </c>
      <c r="AI202" s="35">
        <v>5</v>
      </c>
      <c r="AJ202" s="36" t="s">
        <v>148</v>
      </c>
      <c r="AK202" s="36" t="s">
        <v>148</v>
      </c>
      <c r="AL202" s="36">
        <v>5</v>
      </c>
      <c r="AM202" s="37" t="s">
        <v>145</v>
      </c>
      <c r="AN202" s="37" t="s">
        <v>145</v>
      </c>
      <c r="AO202" s="46">
        <v>3</v>
      </c>
      <c r="AP202" s="37" t="s">
        <v>145</v>
      </c>
      <c r="AQ202" s="37" t="s">
        <v>145</v>
      </c>
      <c r="AR202" s="46">
        <v>3</v>
      </c>
      <c r="AS202" s="37" t="s">
        <v>145</v>
      </c>
      <c r="AT202" s="37" t="s">
        <v>145</v>
      </c>
      <c r="AU202" s="46">
        <v>3</v>
      </c>
      <c r="AV202" s="37" t="s">
        <v>147</v>
      </c>
      <c r="AW202" s="40" t="s">
        <v>147</v>
      </c>
      <c r="AX202" s="46">
        <v>1</v>
      </c>
      <c r="AY202" s="37" t="s">
        <v>145</v>
      </c>
      <c r="AZ202" s="37" t="s">
        <v>145</v>
      </c>
      <c r="BA202" s="46">
        <v>3</v>
      </c>
      <c r="BB202" s="37" t="s">
        <v>140</v>
      </c>
      <c r="BC202" s="37" t="s">
        <v>140</v>
      </c>
      <c r="BD202" s="46">
        <v>0</v>
      </c>
      <c r="BE202" s="37" t="s">
        <v>148</v>
      </c>
      <c r="BF202" s="37" t="s">
        <v>148</v>
      </c>
      <c r="BG202" s="46">
        <v>5</v>
      </c>
      <c r="BH202" s="37" t="s">
        <v>147</v>
      </c>
      <c r="BI202" s="37" t="s">
        <v>147</v>
      </c>
      <c r="BJ202" s="40">
        <v>1</v>
      </c>
      <c r="BK202" s="37" t="s">
        <v>140</v>
      </c>
      <c r="BL202" s="37" t="s">
        <v>140</v>
      </c>
      <c r="BM202" s="45">
        <v>0</v>
      </c>
      <c r="BN202" s="48">
        <f>MAX($BM202,$BJ202,$BG202,$BD202,$BA202,$AX202,$AU202,$AR202,$AO202,$AL202,$AI202)</f>
        <v>5</v>
      </c>
      <c r="BO202" s="64" t="s">
        <v>150</v>
      </c>
      <c r="BP202" s="188">
        <v>5</v>
      </c>
      <c r="BQ202" s="67" t="s">
        <v>146</v>
      </c>
      <c r="BR202" s="188">
        <v>10</v>
      </c>
      <c r="BS202" s="67" t="s">
        <v>150</v>
      </c>
      <c r="BT202" s="188">
        <v>6</v>
      </c>
      <c r="BU202" s="67" t="s">
        <v>146</v>
      </c>
      <c r="BV202" s="188">
        <v>10</v>
      </c>
      <c r="BW202" s="201">
        <f>SUM($BP202,$BR202,$BT202,$BV202)</f>
        <v>31</v>
      </c>
      <c r="BX202" s="39">
        <v>1</v>
      </c>
      <c r="BY202" s="40">
        <v>1</v>
      </c>
      <c r="BZ202" s="40">
        <v>1</v>
      </c>
      <c r="CA202" s="40">
        <v>1</v>
      </c>
      <c r="CB202" s="40">
        <v>1</v>
      </c>
      <c r="CC202" s="40">
        <v>1</v>
      </c>
      <c r="CD202" s="40">
        <v>1</v>
      </c>
      <c r="CE202" s="40">
        <v>1</v>
      </c>
      <c r="CF202" s="40">
        <v>1</v>
      </c>
      <c r="CG202" s="40">
        <v>1</v>
      </c>
      <c r="CH202" s="40">
        <v>1</v>
      </c>
      <c r="CI202" s="40" t="s">
        <v>147</v>
      </c>
      <c r="CJ202" s="40">
        <v>0</v>
      </c>
      <c r="CK202" s="40" t="s">
        <v>147</v>
      </c>
      <c r="CL202" s="40">
        <v>0</v>
      </c>
      <c r="CM202" s="40" t="s">
        <v>147</v>
      </c>
      <c r="CN202" s="40">
        <v>0</v>
      </c>
      <c r="CO202" s="40" t="s">
        <v>145</v>
      </c>
      <c r="CP202" s="40">
        <v>0</v>
      </c>
      <c r="CQ202" s="40" t="s">
        <v>146</v>
      </c>
      <c r="CR202" s="40">
        <v>10</v>
      </c>
      <c r="CS202" s="40" t="s">
        <v>140</v>
      </c>
      <c r="CT202" s="45">
        <v>0</v>
      </c>
      <c r="CU202" s="48">
        <f>SUM(CJ202,CL202,CN202,CP202,CR202,CT202)</f>
        <v>10</v>
      </c>
      <c r="CV202" s="41"/>
    </row>
    <row r="203" spans="1:100" s="77" customFormat="1" ht="24.95" customHeight="1">
      <c r="A203" s="511"/>
      <c r="B203" s="513"/>
      <c r="C203" s="511"/>
      <c r="D203" s="526"/>
      <c r="E203" s="543" t="s">
        <v>134</v>
      </c>
      <c r="F203" s="308" t="s">
        <v>134</v>
      </c>
      <c r="G203" s="53" t="s">
        <v>687</v>
      </c>
      <c r="H203" s="43" t="s">
        <v>688</v>
      </c>
      <c r="I203" s="44" t="s">
        <v>238</v>
      </c>
      <c r="J203" s="44"/>
      <c r="K203" s="45" t="s">
        <v>139</v>
      </c>
      <c r="L203" s="163"/>
      <c r="M203" s="166">
        <f>SUM(AF203+BN203)</f>
        <v>32</v>
      </c>
      <c r="N203" s="167">
        <f>BW203</f>
        <v>23</v>
      </c>
      <c r="O203" s="167">
        <f>CU203</f>
        <v>19</v>
      </c>
      <c r="P203" s="183" t="s">
        <v>140</v>
      </c>
      <c r="Q203" s="181">
        <v>0</v>
      </c>
      <c r="R203" s="181" t="s">
        <v>142</v>
      </c>
      <c r="S203" s="181">
        <v>2</v>
      </c>
      <c r="T203" s="181" t="s">
        <v>142</v>
      </c>
      <c r="U203" s="181">
        <v>2</v>
      </c>
      <c r="V203" s="181" t="s">
        <v>142</v>
      </c>
      <c r="W203" s="181">
        <v>2</v>
      </c>
      <c r="X203" s="181" t="s">
        <v>140</v>
      </c>
      <c r="Y203" s="181">
        <v>6</v>
      </c>
      <c r="Z203" s="181" t="s">
        <v>148</v>
      </c>
      <c r="AA203" s="181">
        <v>7</v>
      </c>
      <c r="AB203" s="181" t="s">
        <v>189</v>
      </c>
      <c r="AC203" s="181">
        <v>3</v>
      </c>
      <c r="AD203" s="181" t="s">
        <v>144</v>
      </c>
      <c r="AE203" s="181">
        <v>2</v>
      </c>
      <c r="AF203" s="211">
        <f>SUM(Q203,S203,U203,W203,Y203,AA203,AC203,AE203)</f>
        <v>24</v>
      </c>
      <c r="AG203" s="36" t="s">
        <v>152</v>
      </c>
      <c r="AH203" s="36" t="s">
        <v>148</v>
      </c>
      <c r="AI203" s="36">
        <v>6</v>
      </c>
      <c r="AJ203" s="40" t="s">
        <v>150</v>
      </c>
      <c r="AK203" s="40" t="s">
        <v>150</v>
      </c>
      <c r="AL203" s="40">
        <v>8</v>
      </c>
      <c r="AM203" s="36" t="s">
        <v>172</v>
      </c>
      <c r="AN203" s="36" t="s">
        <v>172</v>
      </c>
      <c r="AO203" s="36">
        <v>4</v>
      </c>
      <c r="AP203" s="36" t="s">
        <v>172</v>
      </c>
      <c r="AQ203" s="36" t="s">
        <v>145</v>
      </c>
      <c r="AR203" s="36">
        <v>4</v>
      </c>
      <c r="AS203" s="36" t="s">
        <v>172</v>
      </c>
      <c r="AT203" s="36" t="s">
        <v>172</v>
      </c>
      <c r="AU203" s="36">
        <v>4</v>
      </c>
      <c r="AV203" s="40" t="s">
        <v>144</v>
      </c>
      <c r="AW203" s="40" t="s">
        <v>144</v>
      </c>
      <c r="AX203" s="46">
        <v>2</v>
      </c>
      <c r="AY203" s="36" t="s">
        <v>150</v>
      </c>
      <c r="AZ203" s="36" t="s">
        <v>152</v>
      </c>
      <c r="BA203" s="36">
        <v>8</v>
      </c>
      <c r="BB203" s="40" t="s">
        <v>150</v>
      </c>
      <c r="BC203" s="40" t="s">
        <v>150</v>
      </c>
      <c r="BD203" s="46">
        <v>8</v>
      </c>
      <c r="BE203" s="36" t="s">
        <v>152</v>
      </c>
      <c r="BF203" s="36" t="s">
        <v>148</v>
      </c>
      <c r="BG203" s="36">
        <v>6</v>
      </c>
      <c r="BH203" s="40" t="s">
        <v>165</v>
      </c>
      <c r="BI203" s="40" t="s">
        <v>165</v>
      </c>
      <c r="BJ203" s="40">
        <v>3</v>
      </c>
      <c r="BK203" s="40" t="s">
        <v>161</v>
      </c>
      <c r="BL203" s="40" t="s">
        <v>161</v>
      </c>
      <c r="BM203" s="52">
        <v>1</v>
      </c>
      <c r="BN203" s="48">
        <f>MAX($BM203,$BJ203,$BG203,$BD203,$BA203,$AX203,$AU203,$AR203,$AO203,$AL203,$AI203)</f>
        <v>8</v>
      </c>
      <c r="BO203" s="68" t="s">
        <v>152</v>
      </c>
      <c r="BP203" s="188">
        <v>3</v>
      </c>
      <c r="BQ203" s="215" t="s">
        <v>153</v>
      </c>
      <c r="BR203" s="188">
        <v>8</v>
      </c>
      <c r="BS203" s="215" t="s">
        <v>148</v>
      </c>
      <c r="BT203" s="188">
        <v>4</v>
      </c>
      <c r="BU203" s="215" t="s">
        <v>153</v>
      </c>
      <c r="BV203" s="188">
        <v>8</v>
      </c>
      <c r="BW203" s="201">
        <f>SUM($BP203,$BR203,$BT203,$BV203)</f>
        <v>23</v>
      </c>
      <c r="BX203" s="39">
        <v>4</v>
      </c>
      <c r="BY203" s="40">
        <v>5</v>
      </c>
      <c r="BZ203" s="40">
        <v>3</v>
      </c>
      <c r="CA203" s="40">
        <v>2</v>
      </c>
      <c r="CB203" s="40">
        <v>3</v>
      </c>
      <c r="CC203" s="40">
        <v>2</v>
      </c>
      <c r="CD203" s="40">
        <v>5</v>
      </c>
      <c r="CE203" s="40">
        <v>4</v>
      </c>
      <c r="CF203" s="40">
        <v>5</v>
      </c>
      <c r="CG203" s="40">
        <v>4</v>
      </c>
      <c r="CH203" s="40">
        <v>2</v>
      </c>
      <c r="CI203" s="40" t="s">
        <v>147</v>
      </c>
      <c r="CJ203" s="40">
        <v>0</v>
      </c>
      <c r="CK203" s="40" t="s">
        <v>147</v>
      </c>
      <c r="CL203" s="40">
        <v>0</v>
      </c>
      <c r="CM203" s="40" t="s">
        <v>165</v>
      </c>
      <c r="CN203" s="40">
        <v>3</v>
      </c>
      <c r="CO203" s="40" t="s">
        <v>172</v>
      </c>
      <c r="CP203" s="40">
        <v>2</v>
      </c>
      <c r="CQ203" s="40" t="s">
        <v>146</v>
      </c>
      <c r="CR203" s="40">
        <v>10</v>
      </c>
      <c r="CS203" s="40" t="s">
        <v>175</v>
      </c>
      <c r="CT203" s="45">
        <v>4</v>
      </c>
      <c r="CU203" s="48">
        <f>SUM(CJ203,CL203,CN203,CP203,CR203,CT203)</f>
        <v>19</v>
      </c>
      <c r="CV203" s="49"/>
    </row>
    <row r="204" spans="1:100" s="77" customFormat="1" ht="24.95" customHeight="1">
      <c r="A204" s="511"/>
      <c r="B204" s="512"/>
      <c r="C204" s="511"/>
      <c r="D204" s="526"/>
      <c r="E204" s="535"/>
      <c r="F204" s="526"/>
      <c r="G204" s="53" t="s">
        <v>689</v>
      </c>
      <c r="H204" s="43" t="s">
        <v>690</v>
      </c>
      <c r="I204" s="33" t="s">
        <v>209</v>
      </c>
      <c r="J204" s="33"/>
      <c r="K204" s="34" t="s">
        <v>139</v>
      </c>
      <c r="L204" s="163"/>
      <c r="M204" s="166">
        <f>SUM(AF204+BN204)</f>
        <v>37</v>
      </c>
      <c r="N204" s="167">
        <f>BW204</f>
        <v>26</v>
      </c>
      <c r="O204" s="167">
        <f>CU204</f>
        <v>16</v>
      </c>
      <c r="P204" s="183" t="s">
        <v>140</v>
      </c>
      <c r="Q204" s="181">
        <v>0</v>
      </c>
      <c r="R204" s="181" t="s">
        <v>142</v>
      </c>
      <c r="S204" s="181">
        <v>2</v>
      </c>
      <c r="T204" s="181" t="s">
        <v>189</v>
      </c>
      <c r="U204" s="181">
        <v>3</v>
      </c>
      <c r="V204" s="181" t="s">
        <v>189</v>
      </c>
      <c r="W204" s="181">
        <v>3</v>
      </c>
      <c r="X204" s="181" t="s">
        <v>140</v>
      </c>
      <c r="Y204" s="181">
        <v>6</v>
      </c>
      <c r="Z204" s="181" t="s">
        <v>146</v>
      </c>
      <c r="AA204" s="181">
        <v>10</v>
      </c>
      <c r="AB204" s="181" t="s">
        <v>142</v>
      </c>
      <c r="AC204" s="181">
        <v>2</v>
      </c>
      <c r="AD204" s="181" t="s">
        <v>145</v>
      </c>
      <c r="AE204" s="181">
        <v>4</v>
      </c>
      <c r="AF204" s="211">
        <f>SUM(Q204,S204,U204,W204,Y204,AA204,AC204,AE204)</f>
        <v>30</v>
      </c>
      <c r="AG204" s="36" t="s">
        <v>149</v>
      </c>
      <c r="AH204" s="36" t="s">
        <v>145</v>
      </c>
      <c r="AI204" s="36">
        <v>5</v>
      </c>
      <c r="AJ204" s="37" t="s">
        <v>152</v>
      </c>
      <c r="AK204" s="37" t="s">
        <v>152</v>
      </c>
      <c r="AL204" s="46">
        <v>7</v>
      </c>
      <c r="AM204" s="37" t="s">
        <v>145</v>
      </c>
      <c r="AN204" s="37" t="s">
        <v>145</v>
      </c>
      <c r="AO204" s="46">
        <v>3</v>
      </c>
      <c r="AP204" s="36" t="s">
        <v>172</v>
      </c>
      <c r="AQ204" s="36" t="s">
        <v>145</v>
      </c>
      <c r="AR204" s="36">
        <v>4</v>
      </c>
      <c r="AS204" s="37" t="s">
        <v>173</v>
      </c>
      <c r="AT204" s="37" t="s">
        <v>173</v>
      </c>
      <c r="AU204" s="46">
        <v>3</v>
      </c>
      <c r="AV204" s="37" t="s">
        <v>144</v>
      </c>
      <c r="AW204" s="40" t="s">
        <v>161</v>
      </c>
      <c r="AX204" s="46">
        <v>2</v>
      </c>
      <c r="AY204" s="36" t="s">
        <v>149</v>
      </c>
      <c r="AZ204" s="36" t="s">
        <v>145</v>
      </c>
      <c r="BA204" s="36">
        <v>5</v>
      </c>
      <c r="BB204" s="36" t="s">
        <v>149</v>
      </c>
      <c r="BC204" s="36" t="s">
        <v>149</v>
      </c>
      <c r="BD204" s="36">
        <v>6</v>
      </c>
      <c r="BE204" s="36" t="s">
        <v>149</v>
      </c>
      <c r="BF204" s="36" t="s">
        <v>145</v>
      </c>
      <c r="BG204" s="36">
        <v>5</v>
      </c>
      <c r="BH204" s="37" t="s">
        <v>165</v>
      </c>
      <c r="BI204" s="37" t="s">
        <v>165</v>
      </c>
      <c r="BJ204" s="40">
        <v>3</v>
      </c>
      <c r="BK204" s="37" t="s">
        <v>140</v>
      </c>
      <c r="BL204" s="37" t="s">
        <v>140</v>
      </c>
      <c r="BM204" s="45">
        <v>0</v>
      </c>
      <c r="BN204" s="48">
        <f>MAX($BM204,$BJ204,$BG204,$BD204,$BA204,$AX204,$AU204,$AR204,$AO204,$AL204,$AI204)</f>
        <v>7</v>
      </c>
      <c r="BO204" s="64" t="s">
        <v>163</v>
      </c>
      <c r="BP204" s="188">
        <v>5</v>
      </c>
      <c r="BQ204" s="67" t="s">
        <v>153</v>
      </c>
      <c r="BR204" s="188">
        <v>8</v>
      </c>
      <c r="BS204" s="67" t="s">
        <v>152</v>
      </c>
      <c r="BT204" s="188">
        <v>5</v>
      </c>
      <c r="BU204" s="67" t="s">
        <v>153</v>
      </c>
      <c r="BV204" s="188">
        <v>8</v>
      </c>
      <c r="BW204" s="201">
        <f>SUM($BP204,$BR204,$BT204,$BV204)</f>
        <v>26</v>
      </c>
      <c r="BX204" s="39">
        <v>4</v>
      </c>
      <c r="BY204" s="40">
        <v>5</v>
      </c>
      <c r="BZ204" s="40">
        <v>2</v>
      </c>
      <c r="CA204" s="40">
        <v>2</v>
      </c>
      <c r="CB204" s="40">
        <v>1</v>
      </c>
      <c r="CC204" s="40">
        <v>2</v>
      </c>
      <c r="CD204" s="40">
        <v>3</v>
      </c>
      <c r="CE204" s="40">
        <v>3</v>
      </c>
      <c r="CF204" s="40">
        <v>5</v>
      </c>
      <c r="CG204" s="40">
        <v>3</v>
      </c>
      <c r="CH204" s="40">
        <v>1</v>
      </c>
      <c r="CI204" s="40" t="s">
        <v>147</v>
      </c>
      <c r="CJ204" s="40">
        <v>0</v>
      </c>
      <c r="CK204" s="40" t="s">
        <v>147</v>
      </c>
      <c r="CL204" s="40">
        <v>0</v>
      </c>
      <c r="CM204" s="40" t="s">
        <v>144</v>
      </c>
      <c r="CN204" s="40">
        <v>2</v>
      </c>
      <c r="CO204" s="40" t="s">
        <v>172</v>
      </c>
      <c r="CP204" s="40">
        <v>2</v>
      </c>
      <c r="CQ204" s="40" t="s">
        <v>146</v>
      </c>
      <c r="CR204" s="40">
        <v>10</v>
      </c>
      <c r="CS204" s="40" t="s">
        <v>166</v>
      </c>
      <c r="CT204" s="45">
        <v>2</v>
      </c>
      <c r="CU204" s="48">
        <f>SUM(CJ204,CL204,CN204,CP204,CR204,CT204)</f>
        <v>16</v>
      </c>
      <c r="CV204" s="41"/>
    </row>
    <row r="205" spans="1:100" s="77" customFormat="1" ht="24.95" customHeight="1">
      <c r="A205" s="511"/>
      <c r="B205" s="512"/>
      <c r="C205" s="530" t="s">
        <v>134</v>
      </c>
      <c r="D205" s="300" t="s">
        <v>134</v>
      </c>
      <c r="E205" s="533"/>
      <c r="F205" s="534"/>
      <c r="G205" s="53" t="s">
        <v>691</v>
      </c>
      <c r="H205" s="43" t="s">
        <v>692</v>
      </c>
      <c r="I205" s="33" t="s">
        <v>181</v>
      </c>
      <c r="J205" s="33"/>
      <c r="K205" s="34" t="s">
        <v>139</v>
      </c>
      <c r="L205" s="163" t="s">
        <v>134</v>
      </c>
      <c r="M205" s="166">
        <f>SUM(AF205+BN205)</f>
        <v>41</v>
      </c>
      <c r="N205" s="167">
        <f>BW205</f>
        <v>31</v>
      </c>
      <c r="O205" s="167">
        <f>CU205</f>
        <v>10</v>
      </c>
      <c r="P205" s="183" t="s">
        <v>140</v>
      </c>
      <c r="Q205" s="181">
        <v>0</v>
      </c>
      <c r="R205" s="181" t="s">
        <v>142</v>
      </c>
      <c r="S205" s="181">
        <v>2</v>
      </c>
      <c r="T205" s="181" t="s">
        <v>147</v>
      </c>
      <c r="U205" s="181">
        <v>6</v>
      </c>
      <c r="V205" s="181" t="s">
        <v>145</v>
      </c>
      <c r="W205" s="181">
        <v>7</v>
      </c>
      <c r="X205" s="181" t="s">
        <v>140</v>
      </c>
      <c r="Y205" s="181">
        <v>6</v>
      </c>
      <c r="Z205" s="181" t="s">
        <v>150</v>
      </c>
      <c r="AA205" s="181">
        <v>9</v>
      </c>
      <c r="AB205" s="181" t="s">
        <v>142</v>
      </c>
      <c r="AC205" s="181">
        <v>2</v>
      </c>
      <c r="AD205" s="181" t="s">
        <v>145</v>
      </c>
      <c r="AE205" s="181">
        <v>4</v>
      </c>
      <c r="AF205" s="211">
        <f>SUM(Q205,S205,U205,W205,Y205,AA205,AC205,AE205)</f>
        <v>36</v>
      </c>
      <c r="AG205" s="37" t="s">
        <v>145</v>
      </c>
      <c r="AH205" s="37" t="s">
        <v>145</v>
      </c>
      <c r="AI205" s="40">
        <v>3</v>
      </c>
      <c r="AJ205" s="36" t="s">
        <v>148</v>
      </c>
      <c r="AK205" s="36" t="s">
        <v>148</v>
      </c>
      <c r="AL205" s="36">
        <v>5</v>
      </c>
      <c r="AM205" s="37" t="s">
        <v>145</v>
      </c>
      <c r="AN205" s="37" t="s">
        <v>145</v>
      </c>
      <c r="AO205" s="46">
        <v>3</v>
      </c>
      <c r="AP205" s="37" t="s">
        <v>145</v>
      </c>
      <c r="AQ205" s="37" t="s">
        <v>145</v>
      </c>
      <c r="AR205" s="46">
        <v>3</v>
      </c>
      <c r="AS205" s="37" t="s">
        <v>145</v>
      </c>
      <c r="AT205" s="37" t="s">
        <v>145</v>
      </c>
      <c r="AU205" s="46">
        <v>3</v>
      </c>
      <c r="AV205" s="37" t="s">
        <v>147</v>
      </c>
      <c r="AW205" s="40" t="s">
        <v>147</v>
      </c>
      <c r="AX205" s="46">
        <v>1</v>
      </c>
      <c r="AY205" s="37" t="s">
        <v>145</v>
      </c>
      <c r="AZ205" s="37" t="s">
        <v>145</v>
      </c>
      <c r="BA205" s="46">
        <v>3</v>
      </c>
      <c r="BB205" s="37" t="s">
        <v>140</v>
      </c>
      <c r="BC205" s="37" t="s">
        <v>140</v>
      </c>
      <c r="BD205" s="46">
        <v>0</v>
      </c>
      <c r="BE205" s="36" t="s">
        <v>148</v>
      </c>
      <c r="BF205" s="36" t="s">
        <v>148</v>
      </c>
      <c r="BG205" s="36">
        <v>5</v>
      </c>
      <c r="BH205" s="37" t="s">
        <v>147</v>
      </c>
      <c r="BI205" s="37" t="s">
        <v>147</v>
      </c>
      <c r="BJ205" s="40">
        <v>1</v>
      </c>
      <c r="BK205" s="37" t="s">
        <v>140</v>
      </c>
      <c r="BL205" s="37" t="s">
        <v>140</v>
      </c>
      <c r="BM205" s="45">
        <v>0</v>
      </c>
      <c r="BN205" s="48">
        <f>MAX($BM205,$BJ205,$BG205,$BD205,$BA205,$AX205,$AU205,$AR205,$AO205,$AL205,$AI205)</f>
        <v>5</v>
      </c>
      <c r="BO205" s="64" t="s">
        <v>150</v>
      </c>
      <c r="BP205" s="188">
        <v>5</v>
      </c>
      <c r="BQ205" s="67" t="s">
        <v>146</v>
      </c>
      <c r="BR205" s="188">
        <v>10</v>
      </c>
      <c r="BS205" s="67" t="s">
        <v>150</v>
      </c>
      <c r="BT205" s="188">
        <v>6</v>
      </c>
      <c r="BU205" s="67" t="s">
        <v>146</v>
      </c>
      <c r="BV205" s="188">
        <v>10</v>
      </c>
      <c r="BW205" s="201">
        <f>SUM($BP205,$BR205,$BT205,$BV205)</f>
        <v>31</v>
      </c>
      <c r="BX205" s="39">
        <v>1</v>
      </c>
      <c r="BY205" s="40">
        <v>1</v>
      </c>
      <c r="BZ205" s="40">
        <v>1</v>
      </c>
      <c r="CA205" s="40">
        <v>1</v>
      </c>
      <c r="CB205" s="40">
        <v>1</v>
      </c>
      <c r="CC205" s="40">
        <v>1</v>
      </c>
      <c r="CD205" s="40">
        <v>1</v>
      </c>
      <c r="CE205" s="40">
        <v>1</v>
      </c>
      <c r="CF205" s="40">
        <v>1</v>
      </c>
      <c r="CG205" s="40">
        <v>1</v>
      </c>
      <c r="CH205" s="40">
        <v>1</v>
      </c>
      <c r="CI205" s="40" t="s">
        <v>147</v>
      </c>
      <c r="CJ205" s="40">
        <v>0</v>
      </c>
      <c r="CK205" s="40" t="s">
        <v>147</v>
      </c>
      <c r="CL205" s="40">
        <v>0</v>
      </c>
      <c r="CM205" s="40" t="s">
        <v>147</v>
      </c>
      <c r="CN205" s="40">
        <v>0</v>
      </c>
      <c r="CO205" s="40" t="s">
        <v>145</v>
      </c>
      <c r="CP205" s="40">
        <v>0</v>
      </c>
      <c r="CQ205" s="40" t="s">
        <v>146</v>
      </c>
      <c r="CR205" s="40">
        <v>10</v>
      </c>
      <c r="CS205" s="40" t="s">
        <v>140</v>
      </c>
      <c r="CT205" s="45">
        <v>0</v>
      </c>
      <c r="CU205" s="48">
        <f>SUM(CJ205,CL205,CN205,CP205,CR205,CT205)</f>
        <v>10</v>
      </c>
      <c r="CV205" s="41"/>
    </row>
    <row r="206" spans="1:100" s="77" customFormat="1" ht="24.95" customHeight="1">
      <c r="A206" s="511"/>
      <c r="B206" s="512"/>
      <c r="C206" s="530" t="s">
        <v>134</v>
      </c>
      <c r="D206" s="300" t="s">
        <v>134</v>
      </c>
      <c r="E206" s="533"/>
      <c r="F206" s="534"/>
      <c r="G206" s="53" t="s">
        <v>693</v>
      </c>
      <c r="H206" s="43" t="s">
        <v>694</v>
      </c>
      <c r="I206" s="33" t="s">
        <v>209</v>
      </c>
      <c r="J206" s="33"/>
      <c r="K206" s="34" t="s">
        <v>139</v>
      </c>
      <c r="L206" s="163"/>
      <c r="M206" s="166">
        <f>SUM(AF206+BN206)</f>
        <v>30</v>
      </c>
      <c r="N206" s="167">
        <f>BW206</f>
        <v>31</v>
      </c>
      <c r="O206" s="167">
        <f>CU206</f>
        <v>10</v>
      </c>
      <c r="P206" s="183" t="s">
        <v>140</v>
      </c>
      <c r="Q206" s="181">
        <v>0</v>
      </c>
      <c r="R206" s="61" t="s">
        <v>142</v>
      </c>
      <c r="S206" s="61">
        <v>2</v>
      </c>
      <c r="T206" s="181" t="s">
        <v>140</v>
      </c>
      <c r="U206" s="181">
        <v>4</v>
      </c>
      <c r="V206" s="181" t="s">
        <v>147</v>
      </c>
      <c r="W206" s="181">
        <v>6</v>
      </c>
      <c r="X206" s="61" t="s">
        <v>142</v>
      </c>
      <c r="Y206" s="61">
        <v>2</v>
      </c>
      <c r="Z206" s="181" t="s">
        <v>150</v>
      </c>
      <c r="AA206" s="181">
        <v>9</v>
      </c>
      <c r="AB206" s="181" t="s">
        <v>142</v>
      </c>
      <c r="AC206" s="181">
        <v>2</v>
      </c>
      <c r="AD206" s="181" t="s">
        <v>147</v>
      </c>
      <c r="AE206" s="181">
        <v>0</v>
      </c>
      <c r="AF206" s="211">
        <f>SUM(Q206,S206,U206,W206,Y206,AA206,AC206,AE206)</f>
        <v>25</v>
      </c>
      <c r="AG206" s="37" t="s">
        <v>145</v>
      </c>
      <c r="AH206" s="37" t="s">
        <v>145</v>
      </c>
      <c r="AI206" s="40">
        <v>3</v>
      </c>
      <c r="AJ206" s="36" t="s">
        <v>148</v>
      </c>
      <c r="AK206" s="36" t="s">
        <v>148</v>
      </c>
      <c r="AL206" s="36">
        <v>5</v>
      </c>
      <c r="AM206" s="37" t="s">
        <v>145</v>
      </c>
      <c r="AN206" s="37" t="s">
        <v>145</v>
      </c>
      <c r="AO206" s="46">
        <v>3</v>
      </c>
      <c r="AP206" s="37" t="s">
        <v>145</v>
      </c>
      <c r="AQ206" s="37" t="s">
        <v>145</v>
      </c>
      <c r="AR206" s="46">
        <v>3</v>
      </c>
      <c r="AS206" s="36" t="s">
        <v>148</v>
      </c>
      <c r="AT206" s="36" t="s">
        <v>148</v>
      </c>
      <c r="AU206" s="36">
        <v>5</v>
      </c>
      <c r="AV206" s="37" t="s">
        <v>147</v>
      </c>
      <c r="AW206" s="40" t="s">
        <v>147</v>
      </c>
      <c r="AX206" s="46">
        <v>1</v>
      </c>
      <c r="AY206" s="37" t="s">
        <v>145</v>
      </c>
      <c r="AZ206" s="37" t="s">
        <v>145</v>
      </c>
      <c r="BA206" s="46">
        <v>3</v>
      </c>
      <c r="BB206" s="36" t="s">
        <v>148</v>
      </c>
      <c r="BC206" s="36" t="s">
        <v>148</v>
      </c>
      <c r="BD206" s="36">
        <v>5</v>
      </c>
      <c r="BE206" s="36" t="s">
        <v>148</v>
      </c>
      <c r="BF206" s="36" t="s">
        <v>148</v>
      </c>
      <c r="BG206" s="36">
        <v>5</v>
      </c>
      <c r="BH206" s="37" t="s">
        <v>147</v>
      </c>
      <c r="BI206" s="37" t="s">
        <v>147</v>
      </c>
      <c r="BJ206" s="40">
        <v>1</v>
      </c>
      <c r="BK206" s="37" t="s">
        <v>140</v>
      </c>
      <c r="BL206" s="37" t="s">
        <v>140</v>
      </c>
      <c r="BM206" s="45">
        <v>0</v>
      </c>
      <c r="BN206" s="48">
        <f>MAX($BM206,$BJ206,$BG206,$BD206,$BA206,$AX206,$AU206,$AR206,$AO206,$AL206,$AI206)</f>
        <v>5</v>
      </c>
      <c r="BO206" s="64" t="s">
        <v>150</v>
      </c>
      <c r="BP206" s="188">
        <v>5</v>
      </c>
      <c r="BQ206" s="67" t="s">
        <v>146</v>
      </c>
      <c r="BR206" s="188">
        <v>10</v>
      </c>
      <c r="BS206" s="67" t="s">
        <v>150</v>
      </c>
      <c r="BT206" s="188">
        <v>6</v>
      </c>
      <c r="BU206" s="67" t="s">
        <v>146</v>
      </c>
      <c r="BV206" s="188">
        <v>10</v>
      </c>
      <c r="BW206" s="201">
        <f>SUM($BP206,$BR206,$BT206,$BV206)</f>
        <v>31</v>
      </c>
      <c r="BX206" s="39">
        <v>1</v>
      </c>
      <c r="BY206" s="40">
        <v>1</v>
      </c>
      <c r="BZ206" s="40">
        <v>1</v>
      </c>
      <c r="CA206" s="40">
        <v>1</v>
      </c>
      <c r="CB206" s="40">
        <v>1</v>
      </c>
      <c r="CC206" s="40">
        <v>1</v>
      </c>
      <c r="CD206" s="40">
        <v>1</v>
      </c>
      <c r="CE206" s="40">
        <v>1</v>
      </c>
      <c r="CF206" s="40">
        <v>1</v>
      </c>
      <c r="CG206" s="40">
        <v>1</v>
      </c>
      <c r="CH206" s="40">
        <v>1</v>
      </c>
      <c r="CI206" s="40" t="s">
        <v>147</v>
      </c>
      <c r="CJ206" s="40">
        <v>0</v>
      </c>
      <c r="CK206" s="40" t="s">
        <v>147</v>
      </c>
      <c r="CL206" s="40">
        <v>0</v>
      </c>
      <c r="CM206" s="40" t="s">
        <v>147</v>
      </c>
      <c r="CN206" s="40">
        <v>0</v>
      </c>
      <c r="CO206" s="40" t="s">
        <v>145</v>
      </c>
      <c r="CP206" s="40">
        <v>0</v>
      </c>
      <c r="CQ206" s="40" t="s">
        <v>146</v>
      </c>
      <c r="CR206" s="40">
        <v>10</v>
      </c>
      <c r="CS206" s="40" t="s">
        <v>140</v>
      </c>
      <c r="CT206" s="45">
        <v>0</v>
      </c>
      <c r="CU206" s="48">
        <f>SUM(CJ206,CL206,CN206,CP206,CR206,CT206)</f>
        <v>10</v>
      </c>
      <c r="CV206" s="41"/>
    </row>
    <row r="207" spans="1:100" s="77" customFormat="1" ht="24.95" customHeight="1">
      <c r="A207" s="511"/>
      <c r="B207" s="512"/>
      <c r="C207" s="511"/>
      <c r="D207" s="526"/>
      <c r="E207" s="535"/>
      <c r="F207" s="526"/>
      <c r="G207" s="53" t="s">
        <v>695</v>
      </c>
      <c r="H207" s="43" t="s">
        <v>696</v>
      </c>
      <c r="I207" s="33" t="s">
        <v>209</v>
      </c>
      <c r="J207" s="33"/>
      <c r="K207" s="34" t="s">
        <v>139</v>
      </c>
      <c r="L207" s="163"/>
      <c r="M207" s="166">
        <f>SUM(AF207+BN207)</f>
        <v>24</v>
      </c>
      <c r="N207" s="167">
        <f>BW207</f>
        <v>24</v>
      </c>
      <c r="O207" s="167">
        <f>CU207</f>
        <v>10</v>
      </c>
      <c r="P207" s="183" t="s">
        <v>140</v>
      </c>
      <c r="Q207" s="181">
        <v>0</v>
      </c>
      <c r="R207" s="179" t="s">
        <v>141</v>
      </c>
      <c r="S207" s="179">
        <v>0</v>
      </c>
      <c r="T207" s="181" t="s">
        <v>140</v>
      </c>
      <c r="U207" s="181">
        <v>4</v>
      </c>
      <c r="V207" s="181" t="s">
        <v>140</v>
      </c>
      <c r="W207" s="181">
        <v>4</v>
      </c>
      <c r="X207" s="179" t="s">
        <v>142</v>
      </c>
      <c r="Y207" s="179">
        <v>2</v>
      </c>
      <c r="Z207" s="181" t="s">
        <v>148</v>
      </c>
      <c r="AA207" s="181">
        <v>7</v>
      </c>
      <c r="AB207" s="181" t="s">
        <v>142</v>
      </c>
      <c r="AC207" s="181">
        <v>2</v>
      </c>
      <c r="AD207" s="181" t="s">
        <v>147</v>
      </c>
      <c r="AE207" s="181">
        <v>0</v>
      </c>
      <c r="AF207" s="211">
        <f>SUM(Q207,S207,U207,W207,Y207,AA207,AC207,AE207)</f>
        <v>19</v>
      </c>
      <c r="AG207" s="37" t="s">
        <v>145</v>
      </c>
      <c r="AH207" s="37" t="s">
        <v>145</v>
      </c>
      <c r="AI207" s="40">
        <v>3</v>
      </c>
      <c r="AJ207" s="36" t="s">
        <v>148</v>
      </c>
      <c r="AK207" s="36" t="s">
        <v>148</v>
      </c>
      <c r="AL207" s="36">
        <v>5</v>
      </c>
      <c r="AM207" s="37" t="s">
        <v>145</v>
      </c>
      <c r="AN207" s="37" t="s">
        <v>145</v>
      </c>
      <c r="AO207" s="46">
        <v>3</v>
      </c>
      <c r="AP207" s="37" t="s">
        <v>145</v>
      </c>
      <c r="AQ207" s="37" t="s">
        <v>145</v>
      </c>
      <c r="AR207" s="46">
        <v>3</v>
      </c>
      <c r="AS207" s="36" t="s">
        <v>148</v>
      </c>
      <c r="AT207" s="36" t="s">
        <v>148</v>
      </c>
      <c r="AU207" s="36">
        <v>5</v>
      </c>
      <c r="AV207" s="37" t="s">
        <v>147</v>
      </c>
      <c r="AW207" s="40" t="s">
        <v>147</v>
      </c>
      <c r="AX207" s="46">
        <v>1</v>
      </c>
      <c r="AY207" s="37" t="s">
        <v>145</v>
      </c>
      <c r="AZ207" s="37" t="s">
        <v>145</v>
      </c>
      <c r="BA207" s="46">
        <v>3</v>
      </c>
      <c r="BB207" s="36" t="s">
        <v>148</v>
      </c>
      <c r="BC207" s="36" t="s">
        <v>148</v>
      </c>
      <c r="BD207" s="36">
        <v>5</v>
      </c>
      <c r="BE207" s="36" t="s">
        <v>148</v>
      </c>
      <c r="BF207" s="36" t="s">
        <v>148</v>
      </c>
      <c r="BG207" s="36">
        <v>5</v>
      </c>
      <c r="BH207" s="37" t="s">
        <v>147</v>
      </c>
      <c r="BI207" s="37" t="s">
        <v>147</v>
      </c>
      <c r="BJ207" s="40">
        <v>1</v>
      </c>
      <c r="BK207" s="37" t="s">
        <v>140</v>
      </c>
      <c r="BL207" s="37" t="s">
        <v>140</v>
      </c>
      <c r="BM207" s="45">
        <v>0</v>
      </c>
      <c r="BN207" s="48">
        <f>MAX($BM207,$BJ207,$BG207,$BD207,$BA207,$AX207,$AU207,$AR207,$AO207,$AL207,$AI207)</f>
        <v>5</v>
      </c>
      <c r="BO207" s="64" t="s">
        <v>148</v>
      </c>
      <c r="BP207" s="188">
        <v>0</v>
      </c>
      <c r="BQ207" s="67" t="s">
        <v>146</v>
      </c>
      <c r="BR207" s="188">
        <v>10</v>
      </c>
      <c r="BS207" s="67" t="s">
        <v>148</v>
      </c>
      <c r="BT207" s="188">
        <v>4</v>
      </c>
      <c r="BU207" s="67" t="s">
        <v>146</v>
      </c>
      <c r="BV207" s="188">
        <v>10</v>
      </c>
      <c r="BW207" s="201">
        <f>SUM($BP207,$BR207,$BT207,$BV207)</f>
        <v>24</v>
      </c>
      <c r="BX207" s="39">
        <v>1</v>
      </c>
      <c r="BY207" s="40">
        <v>1</v>
      </c>
      <c r="BZ207" s="40">
        <v>1</v>
      </c>
      <c r="CA207" s="40">
        <v>1</v>
      </c>
      <c r="CB207" s="40">
        <v>1</v>
      </c>
      <c r="CC207" s="40">
        <v>1</v>
      </c>
      <c r="CD207" s="40">
        <v>1</v>
      </c>
      <c r="CE207" s="40">
        <v>1</v>
      </c>
      <c r="CF207" s="40">
        <v>1</v>
      </c>
      <c r="CG207" s="40">
        <v>1</v>
      </c>
      <c r="CH207" s="40">
        <v>1</v>
      </c>
      <c r="CI207" s="40" t="s">
        <v>147</v>
      </c>
      <c r="CJ207" s="40">
        <v>0</v>
      </c>
      <c r="CK207" s="40" t="s">
        <v>147</v>
      </c>
      <c r="CL207" s="40">
        <v>0</v>
      </c>
      <c r="CM207" s="40" t="s">
        <v>147</v>
      </c>
      <c r="CN207" s="40">
        <v>0</v>
      </c>
      <c r="CO207" s="40" t="s">
        <v>145</v>
      </c>
      <c r="CP207" s="40">
        <v>0</v>
      </c>
      <c r="CQ207" s="40" t="s">
        <v>146</v>
      </c>
      <c r="CR207" s="40">
        <v>10</v>
      </c>
      <c r="CS207" s="40" t="s">
        <v>140</v>
      </c>
      <c r="CT207" s="45">
        <v>0</v>
      </c>
      <c r="CU207" s="48">
        <f>SUM(CJ207,CL207,CN207,CP207,CR207,CT207)</f>
        <v>10</v>
      </c>
      <c r="CV207" s="41" t="s">
        <v>655</v>
      </c>
    </row>
    <row r="208" spans="1:100" s="77" customFormat="1" ht="24.95" customHeight="1">
      <c r="A208" s="520" t="s">
        <v>134</v>
      </c>
      <c r="B208" s="286" t="s">
        <v>134</v>
      </c>
      <c r="C208" s="530" t="s">
        <v>134</v>
      </c>
      <c r="D208" s="300" t="s">
        <v>134</v>
      </c>
      <c r="E208" s="533"/>
      <c r="F208" s="534"/>
      <c r="G208" s="53" t="s">
        <v>697</v>
      </c>
      <c r="H208" s="43" t="s">
        <v>698</v>
      </c>
      <c r="I208" s="33" t="s">
        <v>181</v>
      </c>
      <c r="J208" s="33"/>
      <c r="K208" s="34" t="s">
        <v>139</v>
      </c>
      <c r="L208" s="161"/>
      <c r="M208" s="166">
        <f>SUM(AF208+BN208)</f>
        <v>51</v>
      </c>
      <c r="N208" s="167">
        <f>BW208</f>
        <v>31</v>
      </c>
      <c r="O208" s="313">
        <f>CU208</f>
        <v>11</v>
      </c>
      <c r="P208" s="183" t="s">
        <v>147</v>
      </c>
      <c r="Q208" s="181">
        <v>1</v>
      </c>
      <c r="R208" s="181" t="s">
        <v>142</v>
      </c>
      <c r="S208" s="181">
        <v>2</v>
      </c>
      <c r="T208" s="181" t="s">
        <v>140</v>
      </c>
      <c r="U208" s="181">
        <v>4</v>
      </c>
      <c r="V208" s="181" t="s">
        <v>145</v>
      </c>
      <c r="W208" s="181">
        <v>7</v>
      </c>
      <c r="X208" s="61" t="s">
        <v>153</v>
      </c>
      <c r="Y208" s="61">
        <v>10</v>
      </c>
      <c r="Z208" s="181" t="s">
        <v>146</v>
      </c>
      <c r="AA208" s="181">
        <v>10</v>
      </c>
      <c r="AB208" s="181" t="s">
        <v>142</v>
      </c>
      <c r="AC208" s="181">
        <v>2</v>
      </c>
      <c r="AD208" s="181" t="s">
        <v>146</v>
      </c>
      <c r="AE208" s="181">
        <v>10</v>
      </c>
      <c r="AF208" s="211">
        <f>SUM(Q208,S208,U208,W208,Y208,AA208,AC208,AE208)</f>
        <v>46</v>
      </c>
      <c r="AG208" s="37" t="s">
        <v>147</v>
      </c>
      <c r="AH208" s="37" t="s">
        <v>147</v>
      </c>
      <c r="AI208" s="40">
        <v>1</v>
      </c>
      <c r="AJ208" s="36" t="s">
        <v>148</v>
      </c>
      <c r="AK208" s="36" t="s">
        <v>148</v>
      </c>
      <c r="AL208" s="36">
        <v>5</v>
      </c>
      <c r="AM208" s="37" t="s">
        <v>140</v>
      </c>
      <c r="AN208" s="37" t="s">
        <v>140</v>
      </c>
      <c r="AO208" s="46">
        <v>0</v>
      </c>
      <c r="AP208" s="37" t="s">
        <v>145</v>
      </c>
      <c r="AQ208" s="37" t="s">
        <v>145</v>
      </c>
      <c r="AR208" s="46">
        <v>3</v>
      </c>
      <c r="AS208" s="37" t="s">
        <v>145</v>
      </c>
      <c r="AT208" s="37" t="s">
        <v>145</v>
      </c>
      <c r="AU208" s="46">
        <v>3</v>
      </c>
      <c r="AV208" s="37" t="s">
        <v>147</v>
      </c>
      <c r="AW208" s="40" t="s">
        <v>147</v>
      </c>
      <c r="AX208" s="46">
        <v>1</v>
      </c>
      <c r="AY208" s="37" t="s">
        <v>147</v>
      </c>
      <c r="AZ208" s="37" t="s">
        <v>147</v>
      </c>
      <c r="BA208" s="46">
        <v>1</v>
      </c>
      <c r="BB208" s="37" t="s">
        <v>140</v>
      </c>
      <c r="BC208" s="37" t="s">
        <v>140</v>
      </c>
      <c r="BD208" s="46">
        <v>0</v>
      </c>
      <c r="BE208" s="37" t="s">
        <v>147</v>
      </c>
      <c r="BF208" s="37" t="s">
        <v>147</v>
      </c>
      <c r="BG208" s="46">
        <v>1</v>
      </c>
      <c r="BH208" s="37" t="s">
        <v>147</v>
      </c>
      <c r="BI208" s="37" t="s">
        <v>147</v>
      </c>
      <c r="BJ208" s="40">
        <v>1</v>
      </c>
      <c r="BK208" s="37" t="s">
        <v>140</v>
      </c>
      <c r="BL208" s="37" t="s">
        <v>140</v>
      </c>
      <c r="BM208" s="45">
        <v>0</v>
      </c>
      <c r="BN208" s="48">
        <f>MAX($BM208,$BJ208,$BG208,$BD208,$BA208,$AX208,$AU208,$AR208,$AO208,$AL208,$AI208)</f>
        <v>5</v>
      </c>
      <c r="BO208" s="64" t="s">
        <v>150</v>
      </c>
      <c r="BP208" s="188">
        <v>5</v>
      </c>
      <c r="BQ208" s="67" t="s">
        <v>146</v>
      </c>
      <c r="BR208" s="188">
        <v>10</v>
      </c>
      <c r="BS208" s="67" t="s">
        <v>150</v>
      </c>
      <c r="BT208" s="188">
        <v>6</v>
      </c>
      <c r="BU208" s="67" t="s">
        <v>146</v>
      </c>
      <c r="BV208" s="188">
        <v>10</v>
      </c>
      <c r="BW208" s="201">
        <f>SUM($BP208,$BR208,$BT208,$BV208)</f>
        <v>31</v>
      </c>
      <c r="BX208" s="39">
        <v>1</v>
      </c>
      <c r="BY208" s="40">
        <v>3</v>
      </c>
      <c r="BZ208" s="40">
        <v>1</v>
      </c>
      <c r="CA208" s="40">
        <v>1</v>
      </c>
      <c r="CB208" s="40">
        <v>1</v>
      </c>
      <c r="CC208" s="40">
        <v>1</v>
      </c>
      <c r="CD208" s="40">
        <v>1</v>
      </c>
      <c r="CE208" s="40">
        <v>1</v>
      </c>
      <c r="CF208" s="40">
        <v>1</v>
      </c>
      <c r="CG208" s="40">
        <v>1</v>
      </c>
      <c r="CH208" s="40">
        <v>1</v>
      </c>
      <c r="CI208" s="40" t="s">
        <v>147</v>
      </c>
      <c r="CJ208" s="40">
        <v>0</v>
      </c>
      <c r="CK208" s="40" t="s">
        <v>147</v>
      </c>
      <c r="CL208" s="40">
        <v>0</v>
      </c>
      <c r="CM208" s="40" t="s">
        <v>147</v>
      </c>
      <c r="CN208" s="40">
        <v>0</v>
      </c>
      <c r="CO208" s="40" t="s">
        <v>145</v>
      </c>
      <c r="CP208" s="40">
        <v>0</v>
      </c>
      <c r="CQ208" s="40" t="s">
        <v>146</v>
      </c>
      <c r="CR208" s="40">
        <v>10</v>
      </c>
      <c r="CS208" s="36" t="s">
        <v>161</v>
      </c>
      <c r="CT208" s="51">
        <v>1</v>
      </c>
      <c r="CU208" s="48">
        <f>SUM(CJ208,CL208,CN208,CP208,CR208,CT208)</f>
        <v>11</v>
      </c>
      <c r="CV208" s="41" t="s">
        <v>610</v>
      </c>
    </row>
    <row r="209" spans="1:100" s="75" customFormat="1" ht="24.95" customHeight="1">
      <c r="A209" s="511"/>
      <c r="B209" s="512"/>
      <c r="C209" s="511"/>
      <c r="D209" s="526"/>
      <c r="E209" s="546" t="s">
        <v>134</v>
      </c>
      <c r="F209" s="312" t="s">
        <v>134</v>
      </c>
      <c r="G209" s="53" t="s">
        <v>699</v>
      </c>
      <c r="H209" s="43" t="s">
        <v>700</v>
      </c>
      <c r="I209" s="33" t="s">
        <v>181</v>
      </c>
      <c r="J209" s="33"/>
      <c r="K209" s="34" t="s">
        <v>139</v>
      </c>
      <c r="L209" s="161"/>
      <c r="M209" s="166">
        <f>SUM(AF209+BN209)</f>
        <v>20</v>
      </c>
      <c r="N209" s="167">
        <f>BW209</f>
        <v>23</v>
      </c>
      <c r="O209" s="167">
        <f>CU209</f>
        <v>19</v>
      </c>
      <c r="P209" s="183" t="s">
        <v>140</v>
      </c>
      <c r="Q209" s="181">
        <v>0</v>
      </c>
      <c r="R209" s="181" t="s">
        <v>141</v>
      </c>
      <c r="S209" s="181">
        <v>0</v>
      </c>
      <c r="T209" s="181" t="s">
        <v>545</v>
      </c>
      <c r="U209" s="181">
        <v>2</v>
      </c>
      <c r="V209" s="181" t="s">
        <v>166</v>
      </c>
      <c r="W209" s="181">
        <v>6</v>
      </c>
      <c r="X209" s="181" t="s">
        <v>141</v>
      </c>
      <c r="Y209" s="181">
        <v>0</v>
      </c>
      <c r="Z209" s="181" t="s">
        <v>147</v>
      </c>
      <c r="AA209" s="181">
        <v>2</v>
      </c>
      <c r="AB209" s="181" t="s">
        <v>142</v>
      </c>
      <c r="AC209" s="181">
        <v>2</v>
      </c>
      <c r="AD209" s="181" t="s">
        <v>144</v>
      </c>
      <c r="AE209" s="181">
        <v>2</v>
      </c>
      <c r="AF209" s="211">
        <f>SUM(Q209,S209,U209,W209,Y209,AA209,AC209,AE209)</f>
        <v>14</v>
      </c>
      <c r="AG209" s="35" t="s">
        <v>152</v>
      </c>
      <c r="AH209" s="35" t="s">
        <v>148</v>
      </c>
      <c r="AI209" s="36">
        <v>6</v>
      </c>
      <c r="AJ209" s="37" t="s">
        <v>152</v>
      </c>
      <c r="AK209" s="37" t="s">
        <v>148</v>
      </c>
      <c r="AL209" s="46">
        <v>6</v>
      </c>
      <c r="AM209" s="37" t="s">
        <v>145</v>
      </c>
      <c r="AN209" s="37" t="s">
        <v>145</v>
      </c>
      <c r="AO209" s="46">
        <v>3</v>
      </c>
      <c r="AP209" s="37" t="s">
        <v>172</v>
      </c>
      <c r="AQ209" s="37" t="s">
        <v>145</v>
      </c>
      <c r="AR209" s="46">
        <v>4</v>
      </c>
      <c r="AS209" s="37" t="s">
        <v>166</v>
      </c>
      <c r="AT209" s="37" t="s">
        <v>166</v>
      </c>
      <c r="AU209" s="46">
        <v>2</v>
      </c>
      <c r="AV209" s="37" t="s">
        <v>144</v>
      </c>
      <c r="AW209" s="40" t="s">
        <v>161</v>
      </c>
      <c r="AX209" s="46">
        <v>2</v>
      </c>
      <c r="AY209" s="37" t="s">
        <v>149</v>
      </c>
      <c r="AZ209" s="37" t="s">
        <v>172</v>
      </c>
      <c r="BA209" s="46">
        <v>5</v>
      </c>
      <c r="BB209" s="37" t="s">
        <v>145</v>
      </c>
      <c r="BC209" s="37" t="s">
        <v>172</v>
      </c>
      <c r="BD209" s="46">
        <v>4</v>
      </c>
      <c r="BE209" s="37" t="s">
        <v>152</v>
      </c>
      <c r="BF209" s="37" t="s">
        <v>148</v>
      </c>
      <c r="BG209" s="46">
        <v>6</v>
      </c>
      <c r="BH209" s="37" t="s">
        <v>144</v>
      </c>
      <c r="BI209" s="37" t="s">
        <v>165</v>
      </c>
      <c r="BJ209" s="40">
        <v>3</v>
      </c>
      <c r="BK209" s="37" t="s">
        <v>140</v>
      </c>
      <c r="BL209" s="37" t="s">
        <v>140</v>
      </c>
      <c r="BM209" s="45">
        <v>0</v>
      </c>
      <c r="BN209" s="48">
        <f>MAX($BM209,$BJ209,$BG209,$BD209,$BA209,$AX209,$AU209,$AR209,$AO209,$AL209,$AI209)</f>
        <v>6</v>
      </c>
      <c r="BO209" s="64" t="s">
        <v>152</v>
      </c>
      <c r="BP209" s="188">
        <v>3</v>
      </c>
      <c r="BQ209" s="67" t="s">
        <v>153</v>
      </c>
      <c r="BR209" s="188">
        <v>8</v>
      </c>
      <c r="BS209" s="67" t="s">
        <v>148</v>
      </c>
      <c r="BT209" s="188">
        <v>4</v>
      </c>
      <c r="BU209" s="67" t="s">
        <v>153</v>
      </c>
      <c r="BV209" s="188">
        <v>8</v>
      </c>
      <c r="BW209" s="201">
        <f>SUM($BP209,$BR209,$BT209,$BV209)</f>
        <v>23</v>
      </c>
      <c r="BX209" s="39">
        <v>4</v>
      </c>
      <c r="BY209" s="40">
        <v>5</v>
      </c>
      <c r="BZ209" s="40">
        <v>2</v>
      </c>
      <c r="CA209" s="40">
        <v>2</v>
      </c>
      <c r="CB209" s="40">
        <v>1</v>
      </c>
      <c r="CC209" s="40">
        <v>2</v>
      </c>
      <c r="CD209" s="40">
        <v>5</v>
      </c>
      <c r="CE209" s="40">
        <v>4</v>
      </c>
      <c r="CF209" s="40">
        <v>5</v>
      </c>
      <c r="CG209" s="40">
        <v>3</v>
      </c>
      <c r="CH209" s="40">
        <v>1</v>
      </c>
      <c r="CI209" s="40" t="s">
        <v>147</v>
      </c>
      <c r="CJ209" s="40">
        <v>0</v>
      </c>
      <c r="CK209" s="40" t="s">
        <v>147</v>
      </c>
      <c r="CL209" s="40">
        <v>0</v>
      </c>
      <c r="CM209" s="40" t="s">
        <v>165</v>
      </c>
      <c r="CN209" s="40">
        <v>3</v>
      </c>
      <c r="CO209" s="40" t="s">
        <v>172</v>
      </c>
      <c r="CP209" s="40">
        <v>2</v>
      </c>
      <c r="CQ209" s="40" t="s">
        <v>146</v>
      </c>
      <c r="CR209" s="40">
        <v>10</v>
      </c>
      <c r="CS209" s="40" t="s">
        <v>175</v>
      </c>
      <c r="CT209" s="45">
        <v>4</v>
      </c>
      <c r="CU209" s="48">
        <f>SUM(CJ209,CL209,CN209,CP209,CR209,CT209)</f>
        <v>19</v>
      </c>
      <c r="CV209" s="41" t="s">
        <v>430</v>
      </c>
    </row>
    <row r="210" spans="1:100" s="77" customFormat="1" ht="24.95" customHeight="1">
      <c r="A210" s="292" t="s">
        <v>213</v>
      </c>
      <c r="B210" s="286"/>
      <c r="C210" s="530" t="s">
        <v>134</v>
      </c>
      <c r="D210" s="300" t="s">
        <v>134</v>
      </c>
      <c r="E210" s="533"/>
      <c r="F210" s="537"/>
      <c r="G210" s="53" t="s">
        <v>701</v>
      </c>
      <c r="H210" s="186" t="s">
        <v>702</v>
      </c>
      <c r="I210" s="33" t="s">
        <v>209</v>
      </c>
      <c r="J210" s="33"/>
      <c r="K210" s="34" t="s">
        <v>139</v>
      </c>
      <c r="L210" s="161" t="s">
        <v>134</v>
      </c>
      <c r="M210" s="166">
        <f>SUM(AF210+BN210)</f>
        <v>46</v>
      </c>
      <c r="N210" s="167">
        <f>BW210</f>
        <v>31</v>
      </c>
      <c r="O210" s="167">
        <f>CU210</f>
        <v>10</v>
      </c>
      <c r="P210" s="183" t="s">
        <v>140</v>
      </c>
      <c r="Q210" s="181">
        <v>0</v>
      </c>
      <c r="R210" s="181" t="s">
        <v>147</v>
      </c>
      <c r="S210" s="181">
        <v>8</v>
      </c>
      <c r="T210" s="61" t="s">
        <v>147</v>
      </c>
      <c r="U210" s="61">
        <v>6</v>
      </c>
      <c r="V210" s="61" t="s">
        <v>147</v>
      </c>
      <c r="W210" s="61">
        <v>6</v>
      </c>
      <c r="X210" s="61" t="s">
        <v>147</v>
      </c>
      <c r="Y210" s="61">
        <v>8</v>
      </c>
      <c r="Z210" s="181" t="s">
        <v>150</v>
      </c>
      <c r="AA210" s="181">
        <v>9</v>
      </c>
      <c r="AB210" s="181" t="s">
        <v>140</v>
      </c>
      <c r="AC210" s="181">
        <v>4</v>
      </c>
      <c r="AD210" s="181" t="s">
        <v>147</v>
      </c>
      <c r="AE210" s="181">
        <v>0</v>
      </c>
      <c r="AF210" s="211">
        <f>SUM(Q210,S210,U210,W210,Y210,AA210,AC210,AE210)</f>
        <v>41</v>
      </c>
      <c r="AG210" s="37" t="s">
        <v>145</v>
      </c>
      <c r="AH210" s="37" t="s">
        <v>145</v>
      </c>
      <c r="AI210" s="40">
        <v>3</v>
      </c>
      <c r="AJ210" s="36" t="s">
        <v>148</v>
      </c>
      <c r="AK210" s="36" t="s">
        <v>148</v>
      </c>
      <c r="AL210" s="36">
        <v>5</v>
      </c>
      <c r="AM210" s="37" t="s">
        <v>145</v>
      </c>
      <c r="AN210" s="37" t="s">
        <v>145</v>
      </c>
      <c r="AO210" s="46">
        <v>3</v>
      </c>
      <c r="AP210" s="37" t="s">
        <v>145</v>
      </c>
      <c r="AQ210" s="37" t="s">
        <v>145</v>
      </c>
      <c r="AR210" s="46">
        <v>3</v>
      </c>
      <c r="AS210" s="37" t="s">
        <v>148</v>
      </c>
      <c r="AT210" s="37" t="s">
        <v>148</v>
      </c>
      <c r="AU210" s="46">
        <v>5</v>
      </c>
      <c r="AV210" s="37" t="s">
        <v>147</v>
      </c>
      <c r="AW210" s="40" t="s">
        <v>147</v>
      </c>
      <c r="AX210" s="46">
        <v>1</v>
      </c>
      <c r="AY210" s="36" t="s">
        <v>148</v>
      </c>
      <c r="AZ210" s="36" t="s">
        <v>148</v>
      </c>
      <c r="BA210" s="36">
        <v>5</v>
      </c>
      <c r="BB210" s="36" t="s">
        <v>148</v>
      </c>
      <c r="BC210" s="36" t="s">
        <v>148</v>
      </c>
      <c r="BD210" s="36">
        <v>5</v>
      </c>
      <c r="BE210" s="36" t="s">
        <v>148</v>
      </c>
      <c r="BF210" s="36" t="s">
        <v>148</v>
      </c>
      <c r="BG210" s="36">
        <v>5</v>
      </c>
      <c r="BH210" s="37" t="s">
        <v>147</v>
      </c>
      <c r="BI210" s="37" t="s">
        <v>147</v>
      </c>
      <c r="BJ210" s="40">
        <v>1</v>
      </c>
      <c r="BK210" s="37" t="s">
        <v>140</v>
      </c>
      <c r="BL210" s="37" t="s">
        <v>140</v>
      </c>
      <c r="BM210" s="45">
        <v>0</v>
      </c>
      <c r="BN210" s="48">
        <f>MAX($BM210,$BJ210,$BG210,$BD210,$BA210,$AX210,$AU210,$AR210,$AO210,$AL210,$AI210)</f>
        <v>5</v>
      </c>
      <c r="BO210" s="64" t="s">
        <v>150</v>
      </c>
      <c r="BP210" s="188">
        <v>5</v>
      </c>
      <c r="BQ210" s="67" t="s">
        <v>146</v>
      </c>
      <c r="BR210" s="188">
        <v>10</v>
      </c>
      <c r="BS210" s="67" t="s">
        <v>150</v>
      </c>
      <c r="BT210" s="188">
        <v>6</v>
      </c>
      <c r="BU210" s="67" t="s">
        <v>146</v>
      </c>
      <c r="BV210" s="188">
        <v>10</v>
      </c>
      <c r="BW210" s="201">
        <f>SUM($BP210,$BR210,$BT210,$BV210)</f>
        <v>31</v>
      </c>
      <c r="BX210" s="39">
        <v>1</v>
      </c>
      <c r="BY210" s="40">
        <v>1</v>
      </c>
      <c r="BZ210" s="40">
        <v>1</v>
      </c>
      <c r="CA210" s="40">
        <v>1</v>
      </c>
      <c r="CB210" s="40">
        <v>1</v>
      </c>
      <c r="CC210" s="40">
        <v>1</v>
      </c>
      <c r="CD210" s="40">
        <v>1</v>
      </c>
      <c r="CE210" s="40">
        <v>1</v>
      </c>
      <c r="CF210" s="40">
        <v>1</v>
      </c>
      <c r="CG210" s="40">
        <v>1</v>
      </c>
      <c r="CH210" s="40">
        <v>1</v>
      </c>
      <c r="CI210" s="40" t="s">
        <v>147</v>
      </c>
      <c r="CJ210" s="40">
        <v>0</v>
      </c>
      <c r="CK210" s="40" t="s">
        <v>147</v>
      </c>
      <c r="CL210" s="40">
        <v>0</v>
      </c>
      <c r="CM210" s="40" t="s">
        <v>147</v>
      </c>
      <c r="CN210" s="40">
        <v>0</v>
      </c>
      <c r="CO210" s="40" t="s">
        <v>145</v>
      </c>
      <c r="CP210" s="40">
        <v>0</v>
      </c>
      <c r="CQ210" s="40" t="s">
        <v>146</v>
      </c>
      <c r="CR210" s="40">
        <v>10</v>
      </c>
      <c r="CS210" s="40" t="s">
        <v>140</v>
      </c>
      <c r="CT210" s="45">
        <v>0</v>
      </c>
      <c r="CU210" s="48">
        <f>SUM(CJ210,CL210,CN210,CP210,CR210,CT210)</f>
        <v>10</v>
      </c>
      <c r="CV210" s="41" t="s">
        <v>542</v>
      </c>
    </row>
    <row r="211" spans="1:100" s="75" customFormat="1" ht="24.95" customHeight="1">
      <c r="A211" s="520" t="s">
        <v>134</v>
      </c>
      <c r="B211" s="286" t="s">
        <v>134</v>
      </c>
      <c r="C211" s="511"/>
      <c r="D211" s="526"/>
      <c r="E211" s="307"/>
      <c r="F211" s="537"/>
      <c r="G211" s="53" t="s">
        <v>703</v>
      </c>
      <c r="H211" s="43" t="s">
        <v>704</v>
      </c>
      <c r="I211" s="33" t="s">
        <v>209</v>
      </c>
      <c r="J211" s="33"/>
      <c r="K211" s="34" t="s">
        <v>139</v>
      </c>
      <c r="L211" s="161" t="s">
        <v>134</v>
      </c>
      <c r="M211" s="166">
        <f>SUM(AF211+BN211)</f>
        <v>55</v>
      </c>
      <c r="N211" s="313">
        <f>BW211</f>
        <v>22</v>
      </c>
      <c r="O211" s="313">
        <f>CU211</f>
        <v>19</v>
      </c>
      <c r="P211" s="183" t="s">
        <v>147</v>
      </c>
      <c r="Q211" s="181">
        <v>1</v>
      </c>
      <c r="R211" s="181" t="s">
        <v>147</v>
      </c>
      <c r="S211" s="181">
        <v>8</v>
      </c>
      <c r="T211" s="61" t="s">
        <v>144</v>
      </c>
      <c r="U211" s="61">
        <v>7</v>
      </c>
      <c r="V211" s="61" t="s">
        <v>140</v>
      </c>
      <c r="W211" s="61">
        <v>4</v>
      </c>
      <c r="X211" s="61" t="s">
        <v>166</v>
      </c>
      <c r="Y211" s="61">
        <v>7</v>
      </c>
      <c r="Z211" s="181" t="s">
        <v>146</v>
      </c>
      <c r="AA211" s="181">
        <v>10</v>
      </c>
      <c r="AB211" s="181" t="s">
        <v>140</v>
      </c>
      <c r="AC211" s="181">
        <v>4</v>
      </c>
      <c r="AD211" s="61" t="s">
        <v>149</v>
      </c>
      <c r="AE211" s="61">
        <v>6</v>
      </c>
      <c r="AF211" s="211">
        <f>SUM(Q211,S211,U211,W211,Y211,AA211,AC211,AE211)</f>
        <v>47</v>
      </c>
      <c r="AG211" s="35" t="s">
        <v>149</v>
      </c>
      <c r="AH211" s="35" t="s">
        <v>145</v>
      </c>
      <c r="AI211" s="36">
        <v>5</v>
      </c>
      <c r="AJ211" s="37" t="s">
        <v>150</v>
      </c>
      <c r="AK211" s="37" t="s">
        <v>150</v>
      </c>
      <c r="AL211" s="40">
        <v>8</v>
      </c>
      <c r="AM211" s="37" t="s">
        <v>145</v>
      </c>
      <c r="AN211" s="37" t="s">
        <v>145</v>
      </c>
      <c r="AO211" s="46">
        <v>3</v>
      </c>
      <c r="AP211" s="37" t="s">
        <v>172</v>
      </c>
      <c r="AQ211" s="37" t="s">
        <v>145</v>
      </c>
      <c r="AR211" s="46">
        <v>4</v>
      </c>
      <c r="AS211" s="37" t="s">
        <v>173</v>
      </c>
      <c r="AT211" s="37" t="s">
        <v>173</v>
      </c>
      <c r="AU211" s="46">
        <v>3</v>
      </c>
      <c r="AV211" s="37" t="s">
        <v>144</v>
      </c>
      <c r="AW211" s="40" t="s">
        <v>161</v>
      </c>
      <c r="AX211" s="46">
        <v>2</v>
      </c>
      <c r="AY211" s="37" t="s">
        <v>149</v>
      </c>
      <c r="AZ211" s="37" t="s">
        <v>172</v>
      </c>
      <c r="BA211" s="46">
        <v>5</v>
      </c>
      <c r="BB211" s="37" t="s">
        <v>149</v>
      </c>
      <c r="BC211" s="37" t="s">
        <v>152</v>
      </c>
      <c r="BD211" s="46">
        <v>7</v>
      </c>
      <c r="BE211" s="37" t="s">
        <v>152</v>
      </c>
      <c r="BF211" s="37" t="s">
        <v>148</v>
      </c>
      <c r="BG211" s="46">
        <v>6</v>
      </c>
      <c r="BH211" s="37" t="s">
        <v>165</v>
      </c>
      <c r="BI211" s="37" t="s">
        <v>165</v>
      </c>
      <c r="BJ211" s="40">
        <v>3</v>
      </c>
      <c r="BK211" s="37" t="s">
        <v>140</v>
      </c>
      <c r="BL211" s="37" t="s">
        <v>140</v>
      </c>
      <c r="BM211" s="45">
        <v>0</v>
      </c>
      <c r="BN211" s="48">
        <f>MAX($BM211,$BJ211,$BG211,$BD211,$BA211,$AX211,$AU211,$AR211,$AO211,$AL211,$AI211)</f>
        <v>8</v>
      </c>
      <c r="BO211" s="184" t="s">
        <v>315</v>
      </c>
      <c r="BP211" s="74">
        <v>3</v>
      </c>
      <c r="BQ211" s="67" t="s">
        <v>150</v>
      </c>
      <c r="BR211" s="188">
        <v>6</v>
      </c>
      <c r="BS211" s="67" t="s">
        <v>152</v>
      </c>
      <c r="BT211" s="188">
        <v>5</v>
      </c>
      <c r="BU211" s="67" t="s">
        <v>153</v>
      </c>
      <c r="BV211" s="188">
        <v>8</v>
      </c>
      <c r="BW211" s="201">
        <f>SUM($BP211,$BR211,$BT211,$BV211)</f>
        <v>22</v>
      </c>
      <c r="BX211" s="39">
        <v>5</v>
      </c>
      <c r="BY211" s="40">
        <v>8</v>
      </c>
      <c r="BZ211" s="40">
        <v>2</v>
      </c>
      <c r="CA211" s="40">
        <v>2</v>
      </c>
      <c r="CB211" s="40">
        <v>1</v>
      </c>
      <c r="CC211" s="40">
        <v>2</v>
      </c>
      <c r="CD211" s="40">
        <v>6</v>
      </c>
      <c r="CE211" s="40">
        <v>5</v>
      </c>
      <c r="CF211" s="40">
        <v>7</v>
      </c>
      <c r="CG211" s="40">
        <v>4</v>
      </c>
      <c r="CH211" s="40">
        <v>1</v>
      </c>
      <c r="CI211" s="40" t="s">
        <v>147</v>
      </c>
      <c r="CJ211" s="40">
        <v>0</v>
      </c>
      <c r="CK211" s="40" t="s">
        <v>147</v>
      </c>
      <c r="CL211" s="40">
        <v>0</v>
      </c>
      <c r="CM211" s="40" t="s">
        <v>144</v>
      </c>
      <c r="CN211" s="40">
        <v>2</v>
      </c>
      <c r="CO211" s="40" t="s">
        <v>172</v>
      </c>
      <c r="CP211" s="40">
        <v>2</v>
      </c>
      <c r="CQ211" s="40" t="s">
        <v>146</v>
      </c>
      <c r="CR211" s="40">
        <v>10</v>
      </c>
      <c r="CS211" s="36" t="s">
        <v>151</v>
      </c>
      <c r="CT211" s="51">
        <v>5</v>
      </c>
      <c r="CU211" s="48">
        <f>SUM(CJ211,CL211,CN211,CP211,CR211,CT211)</f>
        <v>19</v>
      </c>
      <c r="CV211" s="41" t="s">
        <v>705</v>
      </c>
    </row>
    <row r="212" spans="1:100" s="77" customFormat="1" ht="24.95" customHeight="1">
      <c r="A212" s="511"/>
      <c r="B212" s="513"/>
      <c r="C212" s="511"/>
      <c r="D212" s="528"/>
      <c r="E212" s="539"/>
      <c r="F212" s="541"/>
      <c r="G212" s="42" t="s">
        <v>706</v>
      </c>
      <c r="H212" s="43" t="s">
        <v>707</v>
      </c>
      <c r="I212" s="44" t="s">
        <v>137</v>
      </c>
      <c r="J212" s="44"/>
      <c r="K212" s="45" t="s">
        <v>139</v>
      </c>
      <c r="L212" s="244"/>
      <c r="M212" s="166">
        <f>SUM(AF212+BN212)</f>
        <v>23</v>
      </c>
      <c r="N212" s="167">
        <f>BW212</f>
        <v>20</v>
      </c>
      <c r="O212" s="167">
        <f>CU212</f>
        <v>14</v>
      </c>
      <c r="P212" s="183" t="s">
        <v>140</v>
      </c>
      <c r="Q212" s="181">
        <v>0</v>
      </c>
      <c r="R212" s="181" t="s">
        <v>141</v>
      </c>
      <c r="S212" s="181">
        <v>0</v>
      </c>
      <c r="T212" s="181" t="s">
        <v>141</v>
      </c>
      <c r="U212" s="181">
        <v>0</v>
      </c>
      <c r="V212" s="181" t="s">
        <v>142</v>
      </c>
      <c r="W212" s="181">
        <v>2</v>
      </c>
      <c r="X212" s="181" t="s">
        <v>141</v>
      </c>
      <c r="Y212" s="181">
        <v>0</v>
      </c>
      <c r="Z212" s="181" t="s">
        <v>146</v>
      </c>
      <c r="AA212" s="181">
        <v>10</v>
      </c>
      <c r="AB212" s="181" t="s">
        <v>142</v>
      </c>
      <c r="AC212" s="181">
        <v>2</v>
      </c>
      <c r="AD212" s="181" t="s">
        <v>147</v>
      </c>
      <c r="AE212" s="181">
        <v>0</v>
      </c>
      <c r="AF212" s="211">
        <f>SUM(Q212,S212,U212,W212,Y212,AA212,AC212,AE212)</f>
        <v>14</v>
      </c>
      <c r="AG212" s="40" t="s">
        <v>140</v>
      </c>
      <c r="AH212" s="40" t="s">
        <v>140</v>
      </c>
      <c r="AI212" s="40">
        <v>0</v>
      </c>
      <c r="AJ212" s="40" t="s">
        <v>140</v>
      </c>
      <c r="AK212" s="40" t="s">
        <v>140</v>
      </c>
      <c r="AL212" s="40">
        <v>0</v>
      </c>
      <c r="AM212" s="40" t="s">
        <v>140</v>
      </c>
      <c r="AN212" s="40" t="s">
        <v>140</v>
      </c>
      <c r="AO212" s="46">
        <v>0</v>
      </c>
      <c r="AP212" s="40" t="s">
        <v>140</v>
      </c>
      <c r="AQ212" s="40" t="s">
        <v>140</v>
      </c>
      <c r="AR212" s="46">
        <v>0</v>
      </c>
      <c r="AS212" s="40" t="s">
        <v>145</v>
      </c>
      <c r="AT212" s="40" t="s">
        <v>140</v>
      </c>
      <c r="AU212" s="46">
        <v>2</v>
      </c>
      <c r="AV212" s="40" t="s">
        <v>140</v>
      </c>
      <c r="AW212" s="40" t="s">
        <v>140</v>
      </c>
      <c r="AX212" s="46">
        <v>0</v>
      </c>
      <c r="AY212" s="40" t="s">
        <v>140</v>
      </c>
      <c r="AZ212" s="40" t="s">
        <v>140</v>
      </c>
      <c r="BA212" s="46">
        <v>0</v>
      </c>
      <c r="BB212" s="40" t="s">
        <v>140</v>
      </c>
      <c r="BC212" s="40" t="s">
        <v>140</v>
      </c>
      <c r="BD212" s="46">
        <v>0</v>
      </c>
      <c r="BE212" s="40" t="s">
        <v>140</v>
      </c>
      <c r="BF212" s="40" t="s">
        <v>140</v>
      </c>
      <c r="BG212" s="46">
        <v>0</v>
      </c>
      <c r="BH212" s="40" t="s">
        <v>146</v>
      </c>
      <c r="BI212" s="40" t="s">
        <v>150</v>
      </c>
      <c r="BJ212" s="40">
        <v>9</v>
      </c>
      <c r="BK212" s="40" t="s">
        <v>147</v>
      </c>
      <c r="BL212" s="40" t="s">
        <v>147</v>
      </c>
      <c r="BM212" s="45">
        <v>1</v>
      </c>
      <c r="BN212" s="48">
        <f>MAX($BM212,$BJ212,$BG212,$BD212,$BA212,$AX212,$AU212,$AR212,$AO212,$AL212,$AI212)</f>
        <v>9</v>
      </c>
      <c r="BO212" s="68" t="s">
        <v>148</v>
      </c>
      <c r="BP212" s="188">
        <v>0</v>
      </c>
      <c r="BQ212" s="215" t="s">
        <v>146</v>
      </c>
      <c r="BR212" s="188">
        <v>10</v>
      </c>
      <c r="BS212" s="215" t="s">
        <v>145</v>
      </c>
      <c r="BT212" s="188">
        <v>0</v>
      </c>
      <c r="BU212" s="215" t="s">
        <v>146</v>
      </c>
      <c r="BV212" s="188">
        <v>10</v>
      </c>
      <c r="BW212" s="201">
        <f>SUM($BP212,$BR212,$BT212,$BV212)</f>
        <v>20</v>
      </c>
      <c r="BX212" s="39">
        <v>9</v>
      </c>
      <c r="BY212" s="40">
        <v>8</v>
      </c>
      <c r="BZ212" s="40">
        <v>6</v>
      </c>
      <c r="CA212" s="40">
        <v>7</v>
      </c>
      <c r="CB212" s="40">
        <v>5</v>
      </c>
      <c r="CC212" s="40">
        <v>1</v>
      </c>
      <c r="CD212" s="40">
        <v>10</v>
      </c>
      <c r="CE212" s="40">
        <v>3</v>
      </c>
      <c r="CF212" s="40">
        <v>4</v>
      </c>
      <c r="CG212" s="40">
        <v>11</v>
      </c>
      <c r="CH212" s="40">
        <v>2</v>
      </c>
      <c r="CI212" s="40" t="s">
        <v>147</v>
      </c>
      <c r="CJ212" s="40">
        <v>0</v>
      </c>
      <c r="CK212" s="40" t="s">
        <v>147</v>
      </c>
      <c r="CL212" s="40">
        <v>0</v>
      </c>
      <c r="CM212" s="40" t="s">
        <v>147</v>
      </c>
      <c r="CN212" s="40">
        <v>0</v>
      </c>
      <c r="CO212" s="40" t="s">
        <v>145</v>
      </c>
      <c r="CP212" s="40">
        <v>0</v>
      </c>
      <c r="CQ212" s="40" t="s">
        <v>146</v>
      </c>
      <c r="CR212" s="40">
        <v>10</v>
      </c>
      <c r="CS212" s="40" t="s">
        <v>145</v>
      </c>
      <c r="CT212" s="45">
        <v>4</v>
      </c>
      <c r="CU212" s="48">
        <f>SUM(CJ212,CL212,CN212,CP212,CR212,CT212)</f>
        <v>14</v>
      </c>
      <c r="CV212" s="49"/>
    </row>
    <row r="213" spans="1:100" s="77" customFormat="1" ht="24.95" customHeight="1">
      <c r="A213" s="520" t="s">
        <v>134</v>
      </c>
      <c r="B213" s="286" t="s">
        <v>134</v>
      </c>
      <c r="C213" s="530" t="s">
        <v>134</v>
      </c>
      <c r="D213" s="300" t="s">
        <v>134</v>
      </c>
      <c r="E213" s="533"/>
      <c r="F213" s="537"/>
      <c r="G213" s="53" t="s">
        <v>708</v>
      </c>
      <c r="H213" s="43" t="s">
        <v>709</v>
      </c>
      <c r="I213" s="33" t="s">
        <v>209</v>
      </c>
      <c r="J213" s="33"/>
      <c r="K213" s="34" t="s">
        <v>139</v>
      </c>
      <c r="L213" s="161"/>
      <c r="M213" s="166">
        <f>SUM(AF213+BN213)</f>
        <v>42</v>
      </c>
      <c r="N213" s="167">
        <f>BW213</f>
        <v>31</v>
      </c>
      <c r="O213" s="167">
        <f>CU213</f>
        <v>10</v>
      </c>
      <c r="P213" s="183" t="s">
        <v>140</v>
      </c>
      <c r="Q213" s="181">
        <v>0</v>
      </c>
      <c r="R213" s="181" t="s">
        <v>142</v>
      </c>
      <c r="S213" s="181">
        <v>2</v>
      </c>
      <c r="T213" s="181" t="s">
        <v>147</v>
      </c>
      <c r="U213" s="181">
        <v>6</v>
      </c>
      <c r="V213" s="181" t="s">
        <v>147</v>
      </c>
      <c r="W213" s="181">
        <v>6</v>
      </c>
      <c r="X213" s="181" t="s">
        <v>147</v>
      </c>
      <c r="Y213" s="181">
        <v>8</v>
      </c>
      <c r="Z213" s="181" t="s">
        <v>146</v>
      </c>
      <c r="AA213" s="181">
        <v>10</v>
      </c>
      <c r="AB213" s="181" t="s">
        <v>142</v>
      </c>
      <c r="AC213" s="181">
        <v>2</v>
      </c>
      <c r="AD213" s="181" t="s">
        <v>147</v>
      </c>
      <c r="AE213" s="181">
        <v>0</v>
      </c>
      <c r="AF213" s="211">
        <f>SUM(Q213,S213,U213,W213,Y213,AA213,AC213,AE213)</f>
        <v>34</v>
      </c>
      <c r="AG213" s="36" t="s">
        <v>149</v>
      </c>
      <c r="AH213" s="36" t="s">
        <v>152</v>
      </c>
      <c r="AI213" s="36">
        <v>7</v>
      </c>
      <c r="AJ213" s="36" t="s">
        <v>152</v>
      </c>
      <c r="AK213" s="36" t="s">
        <v>152</v>
      </c>
      <c r="AL213" s="36">
        <v>7</v>
      </c>
      <c r="AM213" s="37" t="s">
        <v>140</v>
      </c>
      <c r="AN213" s="37" t="s">
        <v>140</v>
      </c>
      <c r="AO213" s="46">
        <v>0</v>
      </c>
      <c r="AP213" s="37" t="s">
        <v>145</v>
      </c>
      <c r="AQ213" s="37" t="s">
        <v>145</v>
      </c>
      <c r="AR213" s="46">
        <v>3</v>
      </c>
      <c r="AS213" s="36" t="s">
        <v>148</v>
      </c>
      <c r="AT213" s="36" t="s">
        <v>148</v>
      </c>
      <c r="AU213" s="36">
        <v>5</v>
      </c>
      <c r="AV213" s="37" t="s">
        <v>147</v>
      </c>
      <c r="AW213" s="40" t="s">
        <v>147</v>
      </c>
      <c r="AX213" s="46">
        <v>1</v>
      </c>
      <c r="AY213" s="37" t="s">
        <v>173</v>
      </c>
      <c r="AZ213" s="37" t="s">
        <v>173</v>
      </c>
      <c r="BA213" s="46">
        <v>3</v>
      </c>
      <c r="BB213" s="37" t="s">
        <v>150</v>
      </c>
      <c r="BC213" s="37" t="s">
        <v>150</v>
      </c>
      <c r="BD213" s="46">
        <v>8</v>
      </c>
      <c r="BE213" s="36" t="s">
        <v>172</v>
      </c>
      <c r="BF213" s="36" t="s">
        <v>172</v>
      </c>
      <c r="BG213" s="36">
        <v>4</v>
      </c>
      <c r="BH213" s="37" t="s">
        <v>147</v>
      </c>
      <c r="BI213" s="37" t="s">
        <v>147</v>
      </c>
      <c r="BJ213" s="40">
        <v>1</v>
      </c>
      <c r="BK213" s="37" t="s">
        <v>140</v>
      </c>
      <c r="BL213" s="37" t="s">
        <v>140</v>
      </c>
      <c r="BM213" s="45">
        <v>0</v>
      </c>
      <c r="BN213" s="48">
        <f>MAX($BM213,$BJ213,$BG213,$BD213,$BA213,$AX213,$AU213,$AR213,$AO213,$AL213,$AI213)</f>
        <v>8</v>
      </c>
      <c r="BO213" s="64" t="s">
        <v>150</v>
      </c>
      <c r="BP213" s="188">
        <v>5</v>
      </c>
      <c r="BQ213" s="67" t="s">
        <v>146</v>
      </c>
      <c r="BR213" s="188">
        <v>10</v>
      </c>
      <c r="BS213" s="67" t="s">
        <v>150</v>
      </c>
      <c r="BT213" s="188">
        <v>6</v>
      </c>
      <c r="BU213" s="67" t="s">
        <v>146</v>
      </c>
      <c r="BV213" s="188">
        <v>10</v>
      </c>
      <c r="BW213" s="201">
        <f>SUM($BP213,$BR213,$BT213,$BV213)</f>
        <v>31</v>
      </c>
      <c r="BX213" s="39">
        <v>3</v>
      </c>
      <c r="BY213" s="40">
        <v>2</v>
      </c>
      <c r="BZ213" s="40">
        <v>1</v>
      </c>
      <c r="CA213" s="40">
        <v>1</v>
      </c>
      <c r="CB213" s="40">
        <v>1</v>
      </c>
      <c r="CC213" s="40">
        <v>1</v>
      </c>
      <c r="CD213" s="40">
        <v>3</v>
      </c>
      <c r="CE213" s="40">
        <v>2</v>
      </c>
      <c r="CF213" s="40">
        <v>4</v>
      </c>
      <c r="CG213" s="40">
        <v>1</v>
      </c>
      <c r="CH213" s="40">
        <v>1</v>
      </c>
      <c r="CI213" s="40" t="s">
        <v>147</v>
      </c>
      <c r="CJ213" s="40">
        <v>0</v>
      </c>
      <c r="CK213" s="40" t="s">
        <v>147</v>
      </c>
      <c r="CL213" s="40">
        <v>0</v>
      </c>
      <c r="CM213" s="40" t="s">
        <v>147</v>
      </c>
      <c r="CN213" s="40">
        <v>0</v>
      </c>
      <c r="CO213" s="40" t="s">
        <v>145</v>
      </c>
      <c r="CP213" s="40">
        <v>0</v>
      </c>
      <c r="CQ213" s="40" t="s">
        <v>146</v>
      </c>
      <c r="CR213" s="40">
        <v>10</v>
      </c>
      <c r="CS213" s="40" t="s">
        <v>140</v>
      </c>
      <c r="CT213" s="45">
        <v>0</v>
      </c>
      <c r="CU213" s="48">
        <f>SUM(CJ213,CL213,CN213,CP213,CR213,CT213)</f>
        <v>10</v>
      </c>
      <c r="CV213" s="41"/>
    </row>
    <row r="214" spans="1:100" s="77" customFormat="1" ht="24.95" customHeight="1">
      <c r="A214" s="292" t="s">
        <v>213</v>
      </c>
      <c r="B214" s="512"/>
      <c r="C214" s="530" t="s">
        <v>134</v>
      </c>
      <c r="D214" s="300" t="s">
        <v>134</v>
      </c>
      <c r="E214" s="533"/>
      <c r="F214" s="540"/>
      <c r="G214" s="53" t="s">
        <v>710</v>
      </c>
      <c r="H214" s="186" t="s">
        <v>711</v>
      </c>
      <c r="I214" s="33" t="s">
        <v>181</v>
      </c>
      <c r="J214" s="33"/>
      <c r="K214" s="34" t="s">
        <v>139</v>
      </c>
      <c r="L214" s="161" t="s">
        <v>134</v>
      </c>
      <c r="M214" s="166">
        <f>SUM(AF214+BN214)</f>
        <v>42</v>
      </c>
      <c r="N214" s="167">
        <f>BW214</f>
        <v>31</v>
      </c>
      <c r="O214" s="167">
        <f>CU214</f>
        <v>10</v>
      </c>
      <c r="P214" s="183" t="s">
        <v>140</v>
      </c>
      <c r="Q214" s="181">
        <v>0</v>
      </c>
      <c r="R214" s="181" t="s">
        <v>140</v>
      </c>
      <c r="S214" s="181">
        <v>6</v>
      </c>
      <c r="T214" s="181" t="s">
        <v>145</v>
      </c>
      <c r="U214" s="181">
        <v>7</v>
      </c>
      <c r="V214" s="181" t="s">
        <v>145</v>
      </c>
      <c r="W214" s="181">
        <v>7</v>
      </c>
      <c r="X214" s="61" t="s">
        <v>140</v>
      </c>
      <c r="Y214" s="61">
        <v>6</v>
      </c>
      <c r="Z214" s="181" t="s">
        <v>150</v>
      </c>
      <c r="AA214" s="181">
        <v>9</v>
      </c>
      <c r="AB214" s="181" t="s">
        <v>142</v>
      </c>
      <c r="AC214" s="181">
        <v>2</v>
      </c>
      <c r="AD214" s="181" t="s">
        <v>147</v>
      </c>
      <c r="AE214" s="181">
        <v>0</v>
      </c>
      <c r="AF214" s="211">
        <f>SUM(Q214,S214,U214,W214,Y214,AA214,AC214,AE214)</f>
        <v>37</v>
      </c>
      <c r="AG214" s="36" t="s">
        <v>148</v>
      </c>
      <c r="AH214" s="36" t="s">
        <v>148</v>
      </c>
      <c r="AI214" s="36">
        <v>5</v>
      </c>
      <c r="AJ214" s="36" t="s">
        <v>148</v>
      </c>
      <c r="AK214" s="36" t="s">
        <v>148</v>
      </c>
      <c r="AL214" s="36">
        <v>5</v>
      </c>
      <c r="AM214" s="37" t="s">
        <v>145</v>
      </c>
      <c r="AN214" s="37" t="s">
        <v>145</v>
      </c>
      <c r="AO214" s="46">
        <v>3</v>
      </c>
      <c r="AP214" s="37" t="s">
        <v>145</v>
      </c>
      <c r="AQ214" s="37" t="s">
        <v>145</v>
      </c>
      <c r="AR214" s="46">
        <v>3</v>
      </c>
      <c r="AS214" s="37" t="s">
        <v>145</v>
      </c>
      <c r="AT214" s="37" t="s">
        <v>145</v>
      </c>
      <c r="AU214" s="46">
        <v>3</v>
      </c>
      <c r="AV214" s="37" t="s">
        <v>147</v>
      </c>
      <c r="AW214" s="40" t="s">
        <v>147</v>
      </c>
      <c r="AX214" s="46">
        <v>1</v>
      </c>
      <c r="AY214" s="37" t="s">
        <v>148</v>
      </c>
      <c r="AZ214" s="37" t="s">
        <v>148</v>
      </c>
      <c r="BA214" s="46">
        <v>5</v>
      </c>
      <c r="BB214" s="37" t="s">
        <v>140</v>
      </c>
      <c r="BC214" s="37" t="s">
        <v>140</v>
      </c>
      <c r="BD214" s="46">
        <v>0</v>
      </c>
      <c r="BE214" s="36" t="s">
        <v>148</v>
      </c>
      <c r="BF214" s="36" t="s">
        <v>148</v>
      </c>
      <c r="BG214" s="36">
        <v>5</v>
      </c>
      <c r="BH214" s="37" t="s">
        <v>147</v>
      </c>
      <c r="BI214" s="37" t="s">
        <v>147</v>
      </c>
      <c r="BJ214" s="40">
        <v>1</v>
      </c>
      <c r="BK214" s="37" t="s">
        <v>140</v>
      </c>
      <c r="BL214" s="37" t="s">
        <v>140</v>
      </c>
      <c r="BM214" s="45">
        <v>0</v>
      </c>
      <c r="BN214" s="48">
        <f>MAX($BM214,$BJ214,$BG214,$BD214,$BA214,$AX214,$AU214,$AR214,$AO214,$AL214,$AI214)</f>
        <v>5</v>
      </c>
      <c r="BO214" s="64" t="s">
        <v>150</v>
      </c>
      <c r="BP214" s="188">
        <v>5</v>
      </c>
      <c r="BQ214" s="67" t="s">
        <v>146</v>
      </c>
      <c r="BR214" s="188">
        <v>10</v>
      </c>
      <c r="BS214" s="67" t="s">
        <v>150</v>
      </c>
      <c r="BT214" s="188">
        <v>6</v>
      </c>
      <c r="BU214" s="67" t="s">
        <v>146</v>
      </c>
      <c r="BV214" s="188">
        <v>10</v>
      </c>
      <c r="BW214" s="201">
        <f>SUM($BP214,$BR214,$BT214,$BV214)</f>
        <v>31</v>
      </c>
      <c r="BX214" s="39">
        <v>1</v>
      </c>
      <c r="BY214" s="40">
        <v>1</v>
      </c>
      <c r="BZ214" s="40">
        <v>1</v>
      </c>
      <c r="CA214" s="40">
        <v>1</v>
      </c>
      <c r="CB214" s="40">
        <v>1</v>
      </c>
      <c r="CC214" s="40">
        <v>1</v>
      </c>
      <c r="CD214" s="40">
        <v>1</v>
      </c>
      <c r="CE214" s="40">
        <v>1</v>
      </c>
      <c r="CF214" s="40">
        <v>1</v>
      </c>
      <c r="CG214" s="40">
        <v>1</v>
      </c>
      <c r="CH214" s="40">
        <v>1</v>
      </c>
      <c r="CI214" s="40" t="s">
        <v>147</v>
      </c>
      <c r="CJ214" s="40">
        <v>0</v>
      </c>
      <c r="CK214" s="40" t="s">
        <v>147</v>
      </c>
      <c r="CL214" s="40">
        <v>0</v>
      </c>
      <c r="CM214" s="40" t="s">
        <v>147</v>
      </c>
      <c r="CN214" s="40">
        <v>0</v>
      </c>
      <c r="CO214" s="40" t="s">
        <v>145</v>
      </c>
      <c r="CP214" s="40">
        <v>0</v>
      </c>
      <c r="CQ214" s="40" t="s">
        <v>146</v>
      </c>
      <c r="CR214" s="40">
        <v>10</v>
      </c>
      <c r="CS214" s="40" t="s">
        <v>140</v>
      </c>
      <c r="CT214" s="45">
        <v>0</v>
      </c>
      <c r="CU214" s="48">
        <f>SUM(CJ214,CL214,CN214,CP214,CR214,CT214)</f>
        <v>10</v>
      </c>
      <c r="CV214" s="41"/>
    </row>
    <row r="215" spans="1:100" s="75" customFormat="1" ht="24.95" customHeight="1">
      <c r="A215" s="520" t="s">
        <v>134</v>
      </c>
      <c r="B215" s="286" t="s">
        <v>134</v>
      </c>
      <c r="C215" s="511"/>
      <c r="D215" s="529"/>
      <c r="E215" s="536"/>
      <c r="F215" s="540"/>
      <c r="G215" s="53" t="s">
        <v>712</v>
      </c>
      <c r="H215" s="43" t="s">
        <v>713</v>
      </c>
      <c r="I215" s="33" t="s">
        <v>181</v>
      </c>
      <c r="J215" s="33"/>
      <c r="K215" s="34" t="s">
        <v>139</v>
      </c>
      <c r="L215" s="161" t="s">
        <v>134</v>
      </c>
      <c r="M215" s="166">
        <f>SUM(AF215+BN215)</f>
        <v>63</v>
      </c>
      <c r="N215" s="167">
        <f>BW215</f>
        <v>18</v>
      </c>
      <c r="O215" s="313">
        <f>CU215</f>
        <v>15</v>
      </c>
      <c r="P215" s="183" t="s">
        <v>148</v>
      </c>
      <c r="Q215" s="181">
        <v>6</v>
      </c>
      <c r="R215" s="181" t="s">
        <v>140</v>
      </c>
      <c r="S215" s="181">
        <v>6</v>
      </c>
      <c r="T215" s="181" t="s">
        <v>145</v>
      </c>
      <c r="U215" s="181">
        <v>7</v>
      </c>
      <c r="V215" s="181" t="s">
        <v>145</v>
      </c>
      <c r="W215" s="181">
        <v>7</v>
      </c>
      <c r="X215" s="181" t="s">
        <v>148</v>
      </c>
      <c r="Y215" s="181">
        <v>9</v>
      </c>
      <c r="Z215" s="181" t="s">
        <v>146</v>
      </c>
      <c r="AA215" s="181">
        <v>10</v>
      </c>
      <c r="AB215" s="181" t="s">
        <v>142</v>
      </c>
      <c r="AC215" s="181">
        <v>2</v>
      </c>
      <c r="AD215" s="181" t="s">
        <v>150</v>
      </c>
      <c r="AE215" s="181">
        <v>8</v>
      </c>
      <c r="AF215" s="211">
        <f>SUM(Q215,S215,U215,W215,Y215,AA215,AC215,AE215)</f>
        <v>55</v>
      </c>
      <c r="AG215" s="37" t="s">
        <v>145</v>
      </c>
      <c r="AH215" s="37" t="s">
        <v>145</v>
      </c>
      <c r="AI215" s="40">
        <v>3</v>
      </c>
      <c r="AJ215" s="37" t="s">
        <v>145</v>
      </c>
      <c r="AK215" s="37" t="s">
        <v>145</v>
      </c>
      <c r="AL215" s="40">
        <v>3</v>
      </c>
      <c r="AM215" s="37" t="s">
        <v>150</v>
      </c>
      <c r="AN215" s="37" t="s">
        <v>150</v>
      </c>
      <c r="AO215" s="46">
        <v>8</v>
      </c>
      <c r="AP215" s="37" t="s">
        <v>145</v>
      </c>
      <c r="AQ215" s="37" t="s">
        <v>145</v>
      </c>
      <c r="AR215" s="46">
        <v>3</v>
      </c>
      <c r="AS215" s="37" t="s">
        <v>145</v>
      </c>
      <c r="AT215" s="37" t="s">
        <v>145</v>
      </c>
      <c r="AU215" s="46">
        <v>3</v>
      </c>
      <c r="AV215" s="37" t="s">
        <v>147</v>
      </c>
      <c r="AW215" s="40" t="s">
        <v>147</v>
      </c>
      <c r="AX215" s="46">
        <v>1</v>
      </c>
      <c r="AY215" s="37" t="s">
        <v>150</v>
      </c>
      <c r="AZ215" s="37" t="s">
        <v>150</v>
      </c>
      <c r="BA215" s="46">
        <v>8</v>
      </c>
      <c r="BB215" s="37" t="s">
        <v>140</v>
      </c>
      <c r="BC215" s="37" t="s">
        <v>140</v>
      </c>
      <c r="BD215" s="46">
        <v>0</v>
      </c>
      <c r="BE215" s="37" t="s">
        <v>148</v>
      </c>
      <c r="BF215" s="37" t="s">
        <v>148</v>
      </c>
      <c r="BG215" s="46">
        <v>5</v>
      </c>
      <c r="BH215" s="37" t="s">
        <v>147</v>
      </c>
      <c r="BI215" s="37" t="s">
        <v>147</v>
      </c>
      <c r="BJ215" s="40">
        <v>1</v>
      </c>
      <c r="BK215" s="37" t="s">
        <v>140</v>
      </c>
      <c r="BL215" s="37" t="s">
        <v>140</v>
      </c>
      <c r="BM215" s="45">
        <v>0</v>
      </c>
      <c r="BN215" s="48">
        <f>MAX($BM215,$BJ215,$BG215,$BD215,$BA215,$AX215,$AU215,$AR215,$AO215,$AL215,$AI215)</f>
        <v>8</v>
      </c>
      <c r="BO215" s="64" t="s">
        <v>148</v>
      </c>
      <c r="BP215" s="188">
        <v>0</v>
      </c>
      <c r="BQ215" s="67" t="s">
        <v>150</v>
      </c>
      <c r="BR215" s="188">
        <v>6</v>
      </c>
      <c r="BS215" s="67" t="s">
        <v>150</v>
      </c>
      <c r="BT215" s="188">
        <v>6</v>
      </c>
      <c r="BU215" s="67" t="s">
        <v>150</v>
      </c>
      <c r="BV215" s="188">
        <v>6</v>
      </c>
      <c r="BW215" s="201">
        <f>SUM($BP215,$BR215,$BT215,$BV215)</f>
        <v>18</v>
      </c>
      <c r="BX215" s="39">
        <v>1</v>
      </c>
      <c r="BY215" s="40">
        <v>1</v>
      </c>
      <c r="BZ215" s="40">
        <v>1</v>
      </c>
      <c r="CA215" s="40">
        <v>1</v>
      </c>
      <c r="CB215" s="40">
        <v>1</v>
      </c>
      <c r="CC215" s="40">
        <v>1</v>
      </c>
      <c r="CD215" s="40">
        <v>5</v>
      </c>
      <c r="CE215" s="40">
        <v>1</v>
      </c>
      <c r="CF215" s="40">
        <v>1</v>
      </c>
      <c r="CG215" s="40">
        <v>1</v>
      </c>
      <c r="CH215" s="40">
        <v>1</v>
      </c>
      <c r="CI215" s="40" t="s">
        <v>147</v>
      </c>
      <c r="CJ215" s="40">
        <v>0</v>
      </c>
      <c r="CK215" s="40" t="s">
        <v>147</v>
      </c>
      <c r="CL215" s="40">
        <v>0</v>
      </c>
      <c r="CM215" s="40" t="s">
        <v>147</v>
      </c>
      <c r="CN215" s="40">
        <v>0</v>
      </c>
      <c r="CO215" s="40" t="s">
        <v>145</v>
      </c>
      <c r="CP215" s="40">
        <v>0</v>
      </c>
      <c r="CQ215" s="40" t="s">
        <v>146</v>
      </c>
      <c r="CR215" s="40">
        <v>10</v>
      </c>
      <c r="CS215" s="36" t="s">
        <v>172</v>
      </c>
      <c r="CT215" s="51">
        <v>5</v>
      </c>
      <c r="CU215" s="48">
        <f>SUM(CJ215,CL215,CN215,CP215,CR215,CT215)</f>
        <v>15</v>
      </c>
      <c r="CV215" s="41"/>
    </row>
    <row r="216" spans="1:100" s="75" customFormat="1" ht="24.95" customHeight="1">
      <c r="A216" s="520" t="s">
        <v>134</v>
      </c>
      <c r="B216" s="286" t="s">
        <v>134</v>
      </c>
      <c r="C216" s="511"/>
      <c r="D216" s="529"/>
      <c r="E216" s="536"/>
      <c r="F216" s="537"/>
      <c r="G216" s="53" t="s">
        <v>714</v>
      </c>
      <c r="H216" s="43" t="s">
        <v>715</v>
      </c>
      <c r="I216" s="33" t="s">
        <v>184</v>
      </c>
      <c r="J216" s="33"/>
      <c r="K216" s="34" t="s">
        <v>139</v>
      </c>
      <c r="L216" s="163" t="s">
        <v>134</v>
      </c>
      <c r="M216" s="166">
        <f>SUM(AF216+BN216)</f>
        <v>47</v>
      </c>
      <c r="N216" s="167">
        <f>BW216</f>
        <v>11</v>
      </c>
      <c r="O216" s="167">
        <f>CU216</f>
        <v>15</v>
      </c>
      <c r="P216" s="183" t="s">
        <v>140</v>
      </c>
      <c r="Q216" s="181">
        <v>0</v>
      </c>
      <c r="R216" s="181" t="s">
        <v>140</v>
      </c>
      <c r="S216" s="181">
        <v>6</v>
      </c>
      <c r="T216" s="181" t="s">
        <v>166</v>
      </c>
      <c r="U216" s="181">
        <v>6</v>
      </c>
      <c r="V216" s="181" t="s">
        <v>166</v>
      </c>
      <c r="W216" s="181">
        <v>6</v>
      </c>
      <c r="X216" s="181" t="s">
        <v>147</v>
      </c>
      <c r="Y216" s="181">
        <v>8</v>
      </c>
      <c r="Z216" s="181" t="s">
        <v>148</v>
      </c>
      <c r="AA216" s="181">
        <v>7</v>
      </c>
      <c r="AB216" s="181" t="s">
        <v>171</v>
      </c>
      <c r="AC216" s="181">
        <v>4</v>
      </c>
      <c r="AD216" s="181" t="s">
        <v>144</v>
      </c>
      <c r="AE216" s="181">
        <v>2</v>
      </c>
      <c r="AF216" s="211">
        <f>SUM(Q216,S216,U216,W216,Y216,AA216,AC216,AE216)</f>
        <v>39</v>
      </c>
      <c r="AG216" s="36" t="s">
        <v>152</v>
      </c>
      <c r="AH216" s="36" t="s">
        <v>148</v>
      </c>
      <c r="AI216" s="36">
        <v>6</v>
      </c>
      <c r="AJ216" s="36" t="s">
        <v>152</v>
      </c>
      <c r="AK216" s="36" t="s">
        <v>148</v>
      </c>
      <c r="AL216" s="36">
        <v>6</v>
      </c>
      <c r="AM216" s="36" t="s">
        <v>172</v>
      </c>
      <c r="AN216" s="36" t="s">
        <v>172</v>
      </c>
      <c r="AO216" s="36">
        <v>4</v>
      </c>
      <c r="AP216" s="36" t="s">
        <v>172</v>
      </c>
      <c r="AQ216" s="36" t="s">
        <v>145</v>
      </c>
      <c r="AR216" s="36">
        <v>4</v>
      </c>
      <c r="AS216" s="36" t="s">
        <v>172</v>
      </c>
      <c r="AT216" s="36" t="s">
        <v>173</v>
      </c>
      <c r="AU216" s="36">
        <v>4</v>
      </c>
      <c r="AV216" s="37" t="s">
        <v>144</v>
      </c>
      <c r="AW216" s="40" t="s">
        <v>161</v>
      </c>
      <c r="AX216" s="46">
        <v>2</v>
      </c>
      <c r="AY216" s="36" t="s">
        <v>150</v>
      </c>
      <c r="AZ216" s="36" t="s">
        <v>152</v>
      </c>
      <c r="BA216" s="36">
        <v>8</v>
      </c>
      <c r="BB216" s="36" t="s">
        <v>148</v>
      </c>
      <c r="BC216" s="36" t="s">
        <v>148</v>
      </c>
      <c r="BD216" s="36">
        <v>5</v>
      </c>
      <c r="BE216" s="36" t="s">
        <v>152</v>
      </c>
      <c r="BF216" s="36" t="s">
        <v>148</v>
      </c>
      <c r="BG216" s="36">
        <v>6</v>
      </c>
      <c r="BH216" s="37" t="s">
        <v>165</v>
      </c>
      <c r="BI216" s="37" t="s">
        <v>165</v>
      </c>
      <c r="BJ216" s="40">
        <v>3</v>
      </c>
      <c r="BK216" s="37" t="s">
        <v>161</v>
      </c>
      <c r="BL216" s="37" t="s">
        <v>161</v>
      </c>
      <c r="BM216" s="52">
        <v>1</v>
      </c>
      <c r="BN216" s="48">
        <f>MAX($BM216,$BJ216,$BG216,$BD216,$BA216,$AX216,$AU216,$AR216,$AO216,$AL216,$AI216)</f>
        <v>8</v>
      </c>
      <c r="BO216" s="64" t="s">
        <v>150</v>
      </c>
      <c r="BP216" s="188">
        <v>5</v>
      </c>
      <c r="BQ216" s="67"/>
      <c r="BR216" s="188"/>
      <c r="BS216" s="67" t="s">
        <v>150</v>
      </c>
      <c r="BT216" s="188">
        <v>6</v>
      </c>
      <c r="BU216" s="67"/>
      <c r="BV216" s="188"/>
      <c r="BW216" s="201">
        <f>SUM($BP216,$BR216,$BT216,$BV216)</f>
        <v>11</v>
      </c>
      <c r="BX216" s="39">
        <v>4</v>
      </c>
      <c r="BY216" s="40">
        <v>5</v>
      </c>
      <c r="BZ216" s="40">
        <v>2</v>
      </c>
      <c r="CA216" s="40">
        <v>2</v>
      </c>
      <c r="CB216" s="40">
        <v>2</v>
      </c>
      <c r="CC216" s="40">
        <v>2</v>
      </c>
      <c r="CD216" s="40">
        <v>5</v>
      </c>
      <c r="CE216" s="40">
        <v>6</v>
      </c>
      <c r="CF216" s="40">
        <v>5</v>
      </c>
      <c r="CG216" s="40">
        <v>3</v>
      </c>
      <c r="CH216" s="40">
        <v>1</v>
      </c>
      <c r="CI216" s="40" t="s">
        <v>147</v>
      </c>
      <c r="CJ216" s="40">
        <v>0</v>
      </c>
      <c r="CK216" s="40" t="s">
        <v>147</v>
      </c>
      <c r="CL216" s="40">
        <v>0</v>
      </c>
      <c r="CM216" s="40" t="s">
        <v>147</v>
      </c>
      <c r="CN216" s="40">
        <v>0</v>
      </c>
      <c r="CO216" s="40" t="s">
        <v>148</v>
      </c>
      <c r="CP216" s="40">
        <v>3</v>
      </c>
      <c r="CQ216" s="40" t="s">
        <v>146</v>
      </c>
      <c r="CR216" s="40">
        <v>10</v>
      </c>
      <c r="CS216" s="40" t="s">
        <v>147</v>
      </c>
      <c r="CT216" s="45">
        <v>2</v>
      </c>
      <c r="CU216" s="48">
        <f>SUM(CJ216,CL216,CN216,CP216,CR216,CT216)</f>
        <v>15</v>
      </c>
      <c r="CV216" s="41"/>
    </row>
    <row r="217" spans="1:100" s="77" customFormat="1" ht="24.95" customHeight="1">
      <c r="A217" s="520" t="s">
        <v>134</v>
      </c>
      <c r="B217" s="286" t="s">
        <v>134</v>
      </c>
      <c r="C217" s="511"/>
      <c r="D217" s="529"/>
      <c r="E217" s="310" t="s">
        <v>213</v>
      </c>
      <c r="F217" s="540"/>
      <c r="G217" s="53" t="s">
        <v>716</v>
      </c>
      <c r="H217" s="186" t="s">
        <v>717</v>
      </c>
      <c r="I217" s="33" t="s">
        <v>181</v>
      </c>
      <c r="J217" s="33"/>
      <c r="K217" s="34" t="s">
        <v>139</v>
      </c>
      <c r="L217" s="161" t="s">
        <v>134</v>
      </c>
      <c r="M217" s="166">
        <f>SUM(AF217+BN217)</f>
        <v>62</v>
      </c>
      <c r="N217" s="313">
        <f>BW217</f>
        <v>7</v>
      </c>
      <c r="O217" s="313">
        <f>CU217</f>
        <v>20</v>
      </c>
      <c r="P217" s="183" t="s">
        <v>148</v>
      </c>
      <c r="Q217" s="181">
        <v>6</v>
      </c>
      <c r="R217" s="181" t="s">
        <v>140</v>
      </c>
      <c r="S217" s="181">
        <v>6</v>
      </c>
      <c r="T217" s="181" t="s">
        <v>146</v>
      </c>
      <c r="U217" s="181">
        <v>10</v>
      </c>
      <c r="V217" s="181" t="s">
        <v>140</v>
      </c>
      <c r="W217" s="181">
        <v>4</v>
      </c>
      <c r="X217" s="181" t="s">
        <v>140</v>
      </c>
      <c r="Y217" s="181">
        <v>6</v>
      </c>
      <c r="Z217" s="181" t="s">
        <v>146</v>
      </c>
      <c r="AA217" s="181">
        <v>10</v>
      </c>
      <c r="AB217" s="181" t="s">
        <v>142</v>
      </c>
      <c r="AC217" s="181">
        <v>2</v>
      </c>
      <c r="AD217" s="181" t="s">
        <v>146</v>
      </c>
      <c r="AE217" s="181">
        <v>10</v>
      </c>
      <c r="AF217" s="211">
        <f>SUM(Q217,S217,U217,W217,Y217,AA217,AC217,AE217)</f>
        <v>54</v>
      </c>
      <c r="AG217" s="35" t="s">
        <v>153</v>
      </c>
      <c r="AH217" s="35" t="s">
        <v>152</v>
      </c>
      <c r="AI217" s="36">
        <v>8</v>
      </c>
      <c r="AJ217" s="37" t="s">
        <v>152</v>
      </c>
      <c r="AK217" s="37" t="s">
        <v>172</v>
      </c>
      <c r="AL217" s="46">
        <v>6</v>
      </c>
      <c r="AM217" s="37" t="s">
        <v>166</v>
      </c>
      <c r="AN217" s="37" t="s">
        <v>166</v>
      </c>
      <c r="AO217" s="46">
        <v>2</v>
      </c>
      <c r="AP217" s="37" t="s">
        <v>172</v>
      </c>
      <c r="AQ217" s="37" t="s">
        <v>145</v>
      </c>
      <c r="AR217" s="46">
        <v>4</v>
      </c>
      <c r="AS217" s="37" t="s">
        <v>166</v>
      </c>
      <c r="AT217" s="37" t="s">
        <v>166</v>
      </c>
      <c r="AU217" s="46">
        <v>2</v>
      </c>
      <c r="AV217" s="37" t="s">
        <v>151</v>
      </c>
      <c r="AW217" s="40" t="s">
        <v>175</v>
      </c>
      <c r="AX217" s="46">
        <v>5</v>
      </c>
      <c r="AY217" s="37" t="s">
        <v>150</v>
      </c>
      <c r="AZ217" s="37" t="s">
        <v>152</v>
      </c>
      <c r="BA217" s="46">
        <v>8</v>
      </c>
      <c r="BB217" s="37" t="s">
        <v>143</v>
      </c>
      <c r="BC217" s="37" t="s">
        <v>163</v>
      </c>
      <c r="BD217" s="46">
        <v>8</v>
      </c>
      <c r="BE217" s="37" t="s">
        <v>150</v>
      </c>
      <c r="BF217" s="37" t="s">
        <v>152</v>
      </c>
      <c r="BG217" s="46">
        <v>8</v>
      </c>
      <c r="BH217" s="37" t="s">
        <v>151</v>
      </c>
      <c r="BI217" s="37" t="s">
        <v>165</v>
      </c>
      <c r="BJ217" s="40">
        <v>4</v>
      </c>
      <c r="BK217" s="37" t="s">
        <v>161</v>
      </c>
      <c r="BL217" s="37" t="s">
        <v>161</v>
      </c>
      <c r="BM217" s="52">
        <v>1</v>
      </c>
      <c r="BN217" s="48">
        <f>MAX($BM217,$BJ217,$BG217,$BD217,$BA217,$AX217,$AU217,$AR217,$AO217,$AL217,$AI217)</f>
        <v>8</v>
      </c>
      <c r="BO217" s="184" t="s">
        <v>148</v>
      </c>
      <c r="BP217" s="74">
        <v>0</v>
      </c>
      <c r="BQ217" s="218" t="s">
        <v>145</v>
      </c>
      <c r="BR217" s="74">
        <v>0</v>
      </c>
      <c r="BS217" s="218" t="s">
        <v>148</v>
      </c>
      <c r="BT217" s="74">
        <v>4</v>
      </c>
      <c r="BU217" s="218" t="s">
        <v>149</v>
      </c>
      <c r="BV217" s="74">
        <v>3</v>
      </c>
      <c r="BW217" s="201">
        <f>SUM($BP217,$BR217,$BT217,$BV217)</f>
        <v>7</v>
      </c>
      <c r="BX217" s="39">
        <v>6</v>
      </c>
      <c r="BY217" s="40">
        <v>5</v>
      </c>
      <c r="BZ217" s="40">
        <v>1</v>
      </c>
      <c r="CA217" s="40">
        <v>1</v>
      </c>
      <c r="CB217" s="40">
        <v>3</v>
      </c>
      <c r="CC217" s="40">
        <v>3</v>
      </c>
      <c r="CD217" s="40">
        <v>8</v>
      </c>
      <c r="CE217" s="40">
        <v>9</v>
      </c>
      <c r="CF217" s="40">
        <v>7</v>
      </c>
      <c r="CG217" s="40">
        <v>3</v>
      </c>
      <c r="CH217" s="40">
        <v>1</v>
      </c>
      <c r="CI217" s="40" t="s">
        <v>147</v>
      </c>
      <c r="CJ217" s="40">
        <v>0</v>
      </c>
      <c r="CK217" s="40" t="s">
        <v>147</v>
      </c>
      <c r="CL217" s="40">
        <v>0</v>
      </c>
      <c r="CM217" s="36" t="s">
        <v>165</v>
      </c>
      <c r="CN217" s="36">
        <v>3</v>
      </c>
      <c r="CO217" s="36" t="s">
        <v>172</v>
      </c>
      <c r="CP217" s="36">
        <v>2</v>
      </c>
      <c r="CQ217" s="40" t="s">
        <v>146</v>
      </c>
      <c r="CR217" s="40">
        <v>10</v>
      </c>
      <c r="CS217" s="36" t="s">
        <v>172</v>
      </c>
      <c r="CT217" s="51">
        <v>5</v>
      </c>
      <c r="CU217" s="48">
        <f>SUM(CJ217,CL217,CN217,CP217,CR217,CT217)</f>
        <v>20</v>
      </c>
      <c r="CV217" s="41" t="s">
        <v>718</v>
      </c>
    </row>
    <row r="218" spans="1:100" s="75" customFormat="1" ht="24.95" customHeight="1">
      <c r="A218" s="520" t="s">
        <v>134</v>
      </c>
      <c r="B218" s="286" t="s">
        <v>134</v>
      </c>
      <c r="C218" s="511"/>
      <c r="D218" s="529"/>
      <c r="E218" s="310" t="s">
        <v>213</v>
      </c>
      <c r="F218" s="537"/>
      <c r="G218" s="53" t="s">
        <v>719</v>
      </c>
      <c r="H218" s="186" t="s">
        <v>720</v>
      </c>
      <c r="I218" s="33" t="s">
        <v>196</v>
      </c>
      <c r="J218" s="33"/>
      <c r="K218" s="34" t="s">
        <v>139</v>
      </c>
      <c r="L218" s="161" t="s">
        <v>134</v>
      </c>
      <c r="M218" s="166">
        <f>SUM(AF218+BN218)</f>
        <v>47</v>
      </c>
      <c r="N218" s="167">
        <f>BW218</f>
        <v>4</v>
      </c>
      <c r="O218" s="167">
        <f>CU218</f>
        <v>23</v>
      </c>
      <c r="P218" s="183" t="s">
        <v>147</v>
      </c>
      <c r="Q218" s="181">
        <v>1</v>
      </c>
      <c r="R218" s="181" t="s">
        <v>142</v>
      </c>
      <c r="S218" s="181">
        <v>2</v>
      </c>
      <c r="T218" s="181" t="s">
        <v>146</v>
      </c>
      <c r="U218" s="181">
        <v>10</v>
      </c>
      <c r="V218" s="181" t="s">
        <v>142</v>
      </c>
      <c r="W218" s="181">
        <v>2</v>
      </c>
      <c r="X218" s="181" t="s">
        <v>142</v>
      </c>
      <c r="Y218" s="181">
        <v>2</v>
      </c>
      <c r="Z218" s="181" t="s">
        <v>146</v>
      </c>
      <c r="AA218" s="181">
        <v>10</v>
      </c>
      <c r="AB218" s="181" t="s">
        <v>142</v>
      </c>
      <c r="AC218" s="181">
        <v>2</v>
      </c>
      <c r="AD218" s="181" t="s">
        <v>146</v>
      </c>
      <c r="AE218" s="181">
        <v>10</v>
      </c>
      <c r="AF218" s="211">
        <f>SUM(Q218,S218,U218,W218,Y218,AA218,AC218,AE218)</f>
        <v>39</v>
      </c>
      <c r="AG218" s="36" t="s">
        <v>153</v>
      </c>
      <c r="AH218" s="36" t="s">
        <v>152</v>
      </c>
      <c r="AI218" s="36">
        <v>8</v>
      </c>
      <c r="AJ218" s="36" t="s">
        <v>149</v>
      </c>
      <c r="AK218" s="36" t="s">
        <v>172</v>
      </c>
      <c r="AL218" s="36">
        <v>5</v>
      </c>
      <c r="AM218" s="37" t="s">
        <v>166</v>
      </c>
      <c r="AN218" s="37" t="s">
        <v>166</v>
      </c>
      <c r="AO218" s="46">
        <v>2</v>
      </c>
      <c r="AP218" s="37" t="s">
        <v>173</v>
      </c>
      <c r="AQ218" s="37" t="s">
        <v>166</v>
      </c>
      <c r="AR218" s="46">
        <v>3</v>
      </c>
      <c r="AS218" s="37" t="s">
        <v>166</v>
      </c>
      <c r="AT218" s="37" t="s">
        <v>173</v>
      </c>
      <c r="AU218" s="46">
        <v>3</v>
      </c>
      <c r="AV218" s="36" t="s">
        <v>149</v>
      </c>
      <c r="AW218" s="36" t="s">
        <v>175</v>
      </c>
      <c r="AX218" s="36">
        <v>5</v>
      </c>
      <c r="AY218" s="37" t="s">
        <v>152</v>
      </c>
      <c r="AZ218" s="37" t="s">
        <v>152</v>
      </c>
      <c r="BA218" s="46">
        <v>7</v>
      </c>
      <c r="BB218" s="36" t="s">
        <v>152</v>
      </c>
      <c r="BC218" s="36" t="s">
        <v>163</v>
      </c>
      <c r="BD218" s="36">
        <v>8</v>
      </c>
      <c r="BE218" s="36" t="s">
        <v>150</v>
      </c>
      <c r="BF218" s="36" t="s">
        <v>152</v>
      </c>
      <c r="BG218" s="36">
        <v>8</v>
      </c>
      <c r="BH218" s="36" t="s">
        <v>151</v>
      </c>
      <c r="BI218" s="36" t="s">
        <v>165</v>
      </c>
      <c r="BJ218" s="36">
        <v>4</v>
      </c>
      <c r="BK218" s="37" t="s">
        <v>161</v>
      </c>
      <c r="BL218" s="37" t="s">
        <v>161</v>
      </c>
      <c r="BM218" s="52">
        <v>1</v>
      </c>
      <c r="BN218" s="48">
        <f>MAX($BM218,$BJ218,$BG218,$BD218,$BA218,$AX218,$AU218,$AR218,$AO218,$AL218,$AI218)</f>
        <v>8</v>
      </c>
      <c r="BO218" s="64" t="s">
        <v>148</v>
      </c>
      <c r="BP218" s="188">
        <v>0</v>
      </c>
      <c r="BQ218" s="67" t="s">
        <v>145</v>
      </c>
      <c r="BR218" s="188">
        <v>0</v>
      </c>
      <c r="BS218" s="67" t="s">
        <v>148</v>
      </c>
      <c r="BT218" s="188">
        <v>4</v>
      </c>
      <c r="BU218" s="67" t="s">
        <v>145</v>
      </c>
      <c r="BV218" s="188">
        <v>0</v>
      </c>
      <c r="BW218" s="201">
        <f>SUM($BP218,$BR218,$BT218,$BV218)</f>
        <v>4</v>
      </c>
      <c r="BX218" s="39">
        <v>6</v>
      </c>
      <c r="BY218" s="40">
        <v>5</v>
      </c>
      <c r="BZ218" s="40">
        <v>2</v>
      </c>
      <c r="CA218" s="40">
        <v>2</v>
      </c>
      <c r="CB218" s="40">
        <v>4</v>
      </c>
      <c r="CC218" s="40">
        <v>3</v>
      </c>
      <c r="CD218" s="40">
        <v>7</v>
      </c>
      <c r="CE218" s="40">
        <v>10</v>
      </c>
      <c r="CF218" s="40">
        <v>7</v>
      </c>
      <c r="CG218" s="40">
        <v>3</v>
      </c>
      <c r="CH218" s="40">
        <v>1</v>
      </c>
      <c r="CI218" s="40" t="s">
        <v>147</v>
      </c>
      <c r="CJ218" s="40">
        <v>0</v>
      </c>
      <c r="CK218" s="40" t="s">
        <v>147</v>
      </c>
      <c r="CL218" s="40">
        <v>0</v>
      </c>
      <c r="CM218" s="40" t="s">
        <v>148</v>
      </c>
      <c r="CN218" s="40">
        <v>5</v>
      </c>
      <c r="CO218" s="40" t="s">
        <v>148</v>
      </c>
      <c r="CP218" s="40">
        <v>3</v>
      </c>
      <c r="CQ218" s="40" t="s">
        <v>146</v>
      </c>
      <c r="CR218" s="40">
        <v>10</v>
      </c>
      <c r="CS218" s="40" t="s">
        <v>172</v>
      </c>
      <c r="CT218" s="45">
        <v>5</v>
      </c>
      <c r="CU218" s="48">
        <f>SUM(CJ218,CL218,CN218,CP218,CR218,CT218)</f>
        <v>23</v>
      </c>
      <c r="CV218" s="41" t="s">
        <v>721</v>
      </c>
    </row>
    <row r="219" spans="1:100" s="75" customFormat="1" ht="24.95" customHeight="1">
      <c r="A219" s="520" t="s">
        <v>134</v>
      </c>
      <c r="B219" s="286" t="s">
        <v>134</v>
      </c>
      <c r="C219" s="511"/>
      <c r="D219" s="529"/>
      <c r="E219" s="543" t="s">
        <v>134</v>
      </c>
      <c r="F219" s="308" t="s">
        <v>134</v>
      </c>
      <c r="G219" s="53" t="s">
        <v>722</v>
      </c>
      <c r="H219" s="43" t="s">
        <v>723</v>
      </c>
      <c r="I219" s="33" t="s">
        <v>277</v>
      </c>
      <c r="J219" s="33"/>
      <c r="K219" s="34" t="s">
        <v>139</v>
      </c>
      <c r="L219" s="163" t="s">
        <v>134</v>
      </c>
      <c r="M219" s="166">
        <f>SUM(AF219+BN219)</f>
        <v>57</v>
      </c>
      <c r="N219" s="167">
        <f>BW219</f>
        <v>15</v>
      </c>
      <c r="O219" s="167">
        <f>CU219</f>
        <v>24</v>
      </c>
      <c r="P219" s="183" t="s">
        <v>146</v>
      </c>
      <c r="Q219" s="181">
        <v>10</v>
      </c>
      <c r="R219" s="181" t="s">
        <v>142</v>
      </c>
      <c r="S219" s="181">
        <v>2</v>
      </c>
      <c r="T219" s="181" t="s">
        <v>146</v>
      </c>
      <c r="U219" s="181">
        <v>10</v>
      </c>
      <c r="V219" s="181" t="s">
        <v>142</v>
      </c>
      <c r="W219" s="181">
        <v>2</v>
      </c>
      <c r="X219" s="181" t="s">
        <v>142</v>
      </c>
      <c r="Y219" s="181">
        <v>2</v>
      </c>
      <c r="Z219" s="181" t="s">
        <v>146</v>
      </c>
      <c r="AA219" s="181">
        <v>10</v>
      </c>
      <c r="AB219" s="181" t="s">
        <v>142</v>
      </c>
      <c r="AC219" s="181">
        <v>2</v>
      </c>
      <c r="AD219" s="181" t="s">
        <v>146</v>
      </c>
      <c r="AE219" s="181">
        <v>10</v>
      </c>
      <c r="AF219" s="211">
        <f>SUM(Q219,S219,U219,W219,Y219,AA219,AC219,AE219)</f>
        <v>48</v>
      </c>
      <c r="AG219" s="36" t="s">
        <v>153</v>
      </c>
      <c r="AH219" s="36" t="s">
        <v>152</v>
      </c>
      <c r="AI219" s="36">
        <v>8</v>
      </c>
      <c r="AJ219" s="36" t="s">
        <v>149</v>
      </c>
      <c r="AK219" s="36" t="s">
        <v>172</v>
      </c>
      <c r="AL219" s="36">
        <v>5</v>
      </c>
      <c r="AM219" s="37" t="s">
        <v>166</v>
      </c>
      <c r="AN219" s="37" t="s">
        <v>166</v>
      </c>
      <c r="AO219" s="46">
        <v>2</v>
      </c>
      <c r="AP219" s="37" t="s">
        <v>173</v>
      </c>
      <c r="AQ219" s="37" t="s">
        <v>166</v>
      </c>
      <c r="AR219" s="46">
        <v>3</v>
      </c>
      <c r="AS219" s="37" t="s">
        <v>173</v>
      </c>
      <c r="AT219" s="37" t="s">
        <v>173</v>
      </c>
      <c r="AU219" s="46">
        <v>3</v>
      </c>
      <c r="AV219" s="36" t="s">
        <v>149</v>
      </c>
      <c r="AW219" s="36" t="s">
        <v>175</v>
      </c>
      <c r="AX219" s="36">
        <v>5</v>
      </c>
      <c r="AY219" s="36" t="s">
        <v>150</v>
      </c>
      <c r="AZ219" s="36" t="s">
        <v>152</v>
      </c>
      <c r="BA219" s="36">
        <v>8</v>
      </c>
      <c r="BB219" s="37" t="s">
        <v>150</v>
      </c>
      <c r="BC219" s="37" t="s">
        <v>153</v>
      </c>
      <c r="BD219" s="46">
        <v>9</v>
      </c>
      <c r="BE219" s="36" t="s">
        <v>150</v>
      </c>
      <c r="BF219" s="36" t="s">
        <v>149</v>
      </c>
      <c r="BG219" s="36">
        <v>7</v>
      </c>
      <c r="BH219" s="36" t="s">
        <v>151</v>
      </c>
      <c r="BI219" s="36" t="s">
        <v>165</v>
      </c>
      <c r="BJ219" s="36">
        <v>4</v>
      </c>
      <c r="BK219" s="37" t="s">
        <v>161</v>
      </c>
      <c r="BL219" s="37" t="s">
        <v>161</v>
      </c>
      <c r="BM219" s="52">
        <v>1</v>
      </c>
      <c r="BN219" s="48">
        <f>MAX($BM219,$BJ219,$BG219,$BD219,$BA219,$AX219,$AU219,$AR219,$AO219,$AL219,$AI219)</f>
        <v>9</v>
      </c>
      <c r="BO219" s="64" t="s">
        <v>148</v>
      </c>
      <c r="BP219" s="188">
        <v>0</v>
      </c>
      <c r="BQ219" s="67" t="s">
        <v>152</v>
      </c>
      <c r="BR219" s="188">
        <v>5</v>
      </c>
      <c r="BS219" s="67" t="s">
        <v>172</v>
      </c>
      <c r="BT219" s="188">
        <v>2</v>
      </c>
      <c r="BU219" s="67" t="s">
        <v>153</v>
      </c>
      <c r="BV219" s="188">
        <v>8</v>
      </c>
      <c r="BW219" s="201">
        <f>SUM($BP219,$BR219,$BT219,$BV219)</f>
        <v>15</v>
      </c>
      <c r="BX219" s="39">
        <v>6</v>
      </c>
      <c r="BY219" s="40">
        <v>5</v>
      </c>
      <c r="BZ219" s="40">
        <v>1</v>
      </c>
      <c r="CA219" s="40">
        <v>1</v>
      </c>
      <c r="CB219" s="40">
        <v>3</v>
      </c>
      <c r="CC219" s="40">
        <v>3</v>
      </c>
      <c r="CD219" s="40">
        <v>7</v>
      </c>
      <c r="CE219" s="40">
        <v>10</v>
      </c>
      <c r="CF219" s="40">
        <v>7</v>
      </c>
      <c r="CG219" s="40">
        <v>3</v>
      </c>
      <c r="CH219" s="40">
        <v>1</v>
      </c>
      <c r="CI219" s="40" t="s">
        <v>147</v>
      </c>
      <c r="CJ219" s="40">
        <v>0</v>
      </c>
      <c r="CK219" s="40" t="s">
        <v>147</v>
      </c>
      <c r="CL219" s="40">
        <v>0</v>
      </c>
      <c r="CM219" s="40" t="s">
        <v>149</v>
      </c>
      <c r="CN219" s="40">
        <v>6</v>
      </c>
      <c r="CO219" s="40" t="s">
        <v>148</v>
      </c>
      <c r="CP219" s="40">
        <v>3</v>
      </c>
      <c r="CQ219" s="40" t="s">
        <v>146</v>
      </c>
      <c r="CR219" s="40">
        <v>10</v>
      </c>
      <c r="CS219" s="40" t="s">
        <v>172</v>
      </c>
      <c r="CT219" s="45">
        <v>5</v>
      </c>
      <c r="CU219" s="48">
        <f>SUM(CJ219,CL219,CN219,CP219,CR219,CT219)</f>
        <v>24</v>
      </c>
      <c r="CV219" s="70"/>
    </row>
    <row r="220" spans="1:100" s="77" customFormat="1" ht="24.95" customHeight="1">
      <c r="A220" s="511"/>
      <c r="B220" s="512"/>
      <c r="C220" s="511"/>
      <c r="D220" s="529"/>
      <c r="E220" s="543" t="s">
        <v>134</v>
      </c>
      <c r="F220" s="308" t="s">
        <v>134</v>
      </c>
      <c r="G220" s="53" t="s">
        <v>724</v>
      </c>
      <c r="H220" s="43" t="s">
        <v>725</v>
      </c>
      <c r="I220" s="33" t="s">
        <v>181</v>
      </c>
      <c r="J220" s="33"/>
      <c r="K220" s="34" t="s">
        <v>139</v>
      </c>
      <c r="L220" s="163"/>
      <c r="M220" s="166">
        <f>SUM(AF220+BN220)</f>
        <v>27</v>
      </c>
      <c r="N220" s="167">
        <f>BW220</f>
        <v>21</v>
      </c>
      <c r="O220" s="167">
        <f>CU220</f>
        <v>24</v>
      </c>
      <c r="P220" s="183" t="s">
        <v>140</v>
      </c>
      <c r="Q220" s="181">
        <v>0</v>
      </c>
      <c r="R220" s="181" t="s">
        <v>141</v>
      </c>
      <c r="S220" s="181">
        <v>0</v>
      </c>
      <c r="T220" s="181" t="s">
        <v>141</v>
      </c>
      <c r="U220" s="181">
        <v>0</v>
      </c>
      <c r="V220" s="181" t="s">
        <v>162</v>
      </c>
      <c r="W220" s="181">
        <v>5</v>
      </c>
      <c r="X220" s="181" t="s">
        <v>170</v>
      </c>
      <c r="Y220" s="181">
        <v>1</v>
      </c>
      <c r="Z220" s="181" t="s">
        <v>146</v>
      </c>
      <c r="AA220" s="181">
        <v>10</v>
      </c>
      <c r="AB220" s="181" t="s">
        <v>189</v>
      </c>
      <c r="AC220" s="181">
        <v>3</v>
      </c>
      <c r="AD220" s="181" t="s">
        <v>144</v>
      </c>
      <c r="AE220" s="181">
        <v>2</v>
      </c>
      <c r="AF220" s="211">
        <f>SUM(Q220,S220,U220,W220,Y220,AA220,AC220,AE220)</f>
        <v>21</v>
      </c>
      <c r="AG220" s="37" t="s">
        <v>144</v>
      </c>
      <c r="AH220" s="37" t="s">
        <v>144</v>
      </c>
      <c r="AI220" s="46">
        <v>2</v>
      </c>
      <c r="AJ220" s="37" t="s">
        <v>166</v>
      </c>
      <c r="AK220" s="37" t="s">
        <v>166</v>
      </c>
      <c r="AL220" s="46">
        <v>2</v>
      </c>
      <c r="AM220" s="37" t="s">
        <v>161</v>
      </c>
      <c r="AN220" s="37" t="s">
        <v>166</v>
      </c>
      <c r="AO220" s="46">
        <v>2</v>
      </c>
      <c r="AP220" s="37" t="s">
        <v>166</v>
      </c>
      <c r="AQ220" s="37" t="s">
        <v>166</v>
      </c>
      <c r="AR220" s="46">
        <v>2</v>
      </c>
      <c r="AS220" s="37" t="s">
        <v>172</v>
      </c>
      <c r="AT220" s="37" t="s">
        <v>166</v>
      </c>
      <c r="AU220" s="46">
        <v>3</v>
      </c>
      <c r="AV220" s="37" t="s">
        <v>161</v>
      </c>
      <c r="AW220" s="40" t="s">
        <v>161</v>
      </c>
      <c r="AX220" s="46">
        <v>1</v>
      </c>
      <c r="AY220" s="36" t="s">
        <v>175</v>
      </c>
      <c r="AZ220" s="36" t="s">
        <v>175</v>
      </c>
      <c r="BA220" s="36">
        <v>4</v>
      </c>
      <c r="BB220" s="36" t="s">
        <v>164</v>
      </c>
      <c r="BC220" s="36" t="s">
        <v>164</v>
      </c>
      <c r="BD220" s="36">
        <v>6</v>
      </c>
      <c r="BE220" s="37" t="s">
        <v>161</v>
      </c>
      <c r="BF220" s="37" t="s">
        <v>161</v>
      </c>
      <c r="BG220" s="46">
        <v>1</v>
      </c>
      <c r="BH220" s="36" t="s">
        <v>164</v>
      </c>
      <c r="BI220" s="36" t="s">
        <v>164</v>
      </c>
      <c r="BJ220" s="36">
        <v>6</v>
      </c>
      <c r="BK220" s="37" t="s">
        <v>140</v>
      </c>
      <c r="BL220" s="37" t="s">
        <v>140</v>
      </c>
      <c r="BM220" s="45">
        <v>0</v>
      </c>
      <c r="BN220" s="48">
        <f>MAX($BM220,$BJ220,$BG220,$BD220,$BA220,$AX220,$AU220,$AR220,$AO220,$AL220,$AI220)</f>
        <v>6</v>
      </c>
      <c r="BO220" s="64" t="s">
        <v>152</v>
      </c>
      <c r="BP220" s="188">
        <v>3</v>
      </c>
      <c r="BQ220" s="67" t="s">
        <v>150</v>
      </c>
      <c r="BR220" s="188">
        <v>6</v>
      </c>
      <c r="BS220" s="67" t="s">
        <v>148</v>
      </c>
      <c r="BT220" s="188">
        <v>4</v>
      </c>
      <c r="BU220" s="67" t="s">
        <v>153</v>
      </c>
      <c r="BV220" s="188">
        <v>8</v>
      </c>
      <c r="BW220" s="201">
        <f>SUM($BP220,$BR220,$BT220,$BV220)</f>
        <v>21</v>
      </c>
      <c r="BX220" s="39">
        <v>3</v>
      </c>
      <c r="BY220" s="40">
        <v>3</v>
      </c>
      <c r="BZ220" s="40">
        <v>3</v>
      </c>
      <c r="CA220" s="40">
        <v>2</v>
      </c>
      <c r="CB220" s="40">
        <v>5</v>
      </c>
      <c r="CC220" s="40">
        <v>2</v>
      </c>
      <c r="CD220" s="40">
        <v>7</v>
      </c>
      <c r="CE220" s="40">
        <v>6</v>
      </c>
      <c r="CF220" s="40">
        <v>3</v>
      </c>
      <c r="CG220" s="40">
        <v>5</v>
      </c>
      <c r="CH220" s="40">
        <v>2</v>
      </c>
      <c r="CI220" s="40" t="s">
        <v>144</v>
      </c>
      <c r="CJ220" s="40">
        <v>1</v>
      </c>
      <c r="CK220" s="40" t="s">
        <v>147</v>
      </c>
      <c r="CL220" s="40">
        <v>0</v>
      </c>
      <c r="CM220" s="40" t="s">
        <v>148</v>
      </c>
      <c r="CN220" s="40">
        <v>5</v>
      </c>
      <c r="CO220" s="40" t="s">
        <v>149</v>
      </c>
      <c r="CP220" s="40">
        <v>4</v>
      </c>
      <c r="CQ220" s="40" t="s">
        <v>146</v>
      </c>
      <c r="CR220" s="40">
        <v>10</v>
      </c>
      <c r="CS220" s="40" t="s">
        <v>165</v>
      </c>
      <c r="CT220" s="45">
        <v>4</v>
      </c>
      <c r="CU220" s="48">
        <f>SUM(CJ220,CL220,CN220,CP220,CR220,CT220)</f>
        <v>24</v>
      </c>
      <c r="CV220" s="79" t="s">
        <v>726</v>
      </c>
    </row>
    <row r="221" spans="1:100" s="77" customFormat="1" ht="24.95" customHeight="1">
      <c r="A221" s="511"/>
      <c r="B221" s="512"/>
      <c r="C221" s="511"/>
      <c r="D221" s="529"/>
      <c r="E221" s="543" t="s">
        <v>134</v>
      </c>
      <c r="F221" s="308" t="s">
        <v>134</v>
      </c>
      <c r="G221" s="53" t="s">
        <v>727</v>
      </c>
      <c r="H221" s="43" t="s">
        <v>728</v>
      </c>
      <c r="I221" s="33" t="s">
        <v>206</v>
      </c>
      <c r="J221" s="33"/>
      <c r="K221" s="34" t="s">
        <v>139</v>
      </c>
      <c r="L221" s="163"/>
      <c r="M221" s="166">
        <f>SUM(AF221+BN221)</f>
        <v>17</v>
      </c>
      <c r="N221" s="167">
        <f>BW221</f>
        <v>17</v>
      </c>
      <c r="O221" s="167">
        <f>CU221</f>
        <v>22</v>
      </c>
      <c r="P221" s="183" t="s">
        <v>140</v>
      </c>
      <c r="Q221" s="181">
        <v>0</v>
      </c>
      <c r="R221" s="181" t="s">
        <v>141</v>
      </c>
      <c r="S221" s="181">
        <v>0</v>
      </c>
      <c r="T221" s="181" t="s">
        <v>170</v>
      </c>
      <c r="U221" s="181">
        <v>1</v>
      </c>
      <c r="V221" s="181" t="s">
        <v>142</v>
      </c>
      <c r="W221" s="181">
        <v>2</v>
      </c>
      <c r="X221" s="181" t="s">
        <v>170</v>
      </c>
      <c r="Y221" s="181">
        <v>1</v>
      </c>
      <c r="Z221" s="181" t="s">
        <v>145</v>
      </c>
      <c r="AA221" s="181">
        <v>4</v>
      </c>
      <c r="AB221" s="181" t="s">
        <v>142</v>
      </c>
      <c r="AC221" s="181">
        <v>2</v>
      </c>
      <c r="AD221" s="181" t="s">
        <v>147</v>
      </c>
      <c r="AE221" s="181">
        <v>0</v>
      </c>
      <c r="AF221" s="211">
        <f>SUM(Q221,S221,U221,W221,Y221,AA221,AC221,AE221)</f>
        <v>10</v>
      </c>
      <c r="AG221" s="36" t="s">
        <v>149</v>
      </c>
      <c r="AH221" s="36" t="s">
        <v>145</v>
      </c>
      <c r="AI221" s="36">
        <v>5</v>
      </c>
      <c r="AJ221" s="37" t="s">
        <v>145</v>
      </c>
      <c r="AK221" s="37" t="s">
        <v>145</v>
      </c>
      <c r="AL221" s="40">
        <v>3</v>
      </c>
      <c r="AM221" s="37" t="s">
        <v>166</v>
      </c>
      <c r="AN221" s="37" t="s">
        <v>166</v>
      </c>
      <c r="AO221" s="46">
        <v>2</v>
      </c>
      <c r="AP221" s="37" t="s">
        <v>175</v>
      </c>
      <c r="AQ221" s="37" t="s">
        <v>166</v>
      </c>
      <c r="AR221" s="46">
        <v>3</v>
      </c>
      <c r="AS221" s="36" t="s">
        <v>172</v>
      </c>
      <c r="AT221" s="36" t="s">
        <v>175</v>
      </c>
      <c r="AU221" s="36">
        <v>4</v>
      </c>
      <c r="AV221" s="37" t="s">
        <v>166</v>
      </c>
      <c r="AW221" s="40" t="s">
        <v>161</v>
      </c>
      <c r="AX221" s="46">
        <v>2</v>
      </c>
      <c r="AY221" s="37" t="s">
        <v>152</v>
      </c>
      <c r="AZ221" s="37" t="s">
        <v>152</v>
      </c>
      <c r="BA221" s="46">
        <v>7</v>
      </c>
      <c r="BB221" s="36" t="s">
        <v>175</v>
      </c>
      <c r="BC221" s="36" t="s">
        <v>175</v>
      </c>
      <c r="BD221" s="36">
        <v>4</v>
      </c>
      <c r="BE221" s="36" t="s">
        <v>148</v>
      </c>
      <c r="BF221" s="36" t="s">
        <v>172</v>
      </c>
      <c r="BG221" s="36">
        <v>5</v>
      </c>
      <c r="BH221" s="36" t="s">
        <v>164</v>
      </c>
      <c r="BI221" s="36" t="s">
        <v>165</v>
      </c>
      <c r="BJ221" s="36">
        <v>5</v>
      </c>
      <c r="BK221" s="37" t="s">
        <v>166</v>
      </c>
      <c r="BL221" s="37" t="s">
        <v>166</v>
      </c>
      <c r="BM221" s="52">
        <v>2</v>
      </c>
      <c r="BN221" s="48">
        <f>MAX($BM221,$BJ221,$BG221,$BD221,$BA221,$AX221,$AU221,$AR221,$AO221,$AL221,$AI221)</f>
        <v>7</v>
      </c>
      <c r="BO221" s="64" t="s">
        <v>148</v>
      </c>
      <c r="BP221" s="188">
        <v>0</v>
      </c>
      <c r="BQ221" s="67" t="s">
        <v>153</v>
      </c>
      <c r="BR221" s="188">
        <v>8</v>
      </c>
      <c r="BS221" s="67" t="s">
        <v>172</v>
      </c>
      <c r="BT221" s="188">
        <v>2</v>
      </c>
      <c r="BU221" s="67" t="s">
        <v>163</v>
      </c>
      <c r="BV221" s="188">
        <v>7</v>
      </c>
      <c r="BW221" s="201">
        <f>SUM($BP221,$BR221,$BT221,$BV221)</f>
        <v>17</v>
      </c>
      <c r="BX221" s="39">
        <v>4</v>
      </c>
      <c r="BY221" s="40">
        <v>4</v>
      </c>
      <c r="BZ221" s="40">
        <v>2</v>
      </c>
      <c r="CA221" s="40">
        <v>3</v>
      </c>
      <c r="CB221" s="40">
        <v>4</v>
      </c>
      <c r="CC221" s="40">
        <v>2</v>
      </c>
      <c r="CD221" s="40">
        <v>5</v>
      </c>
      <c r="CE221" s="40">
        <v>4</v>
      </c>
      <c r="CF221" s="40">
        <v>2</v>
      </c>
      <c r="CG221" s="40">
        <v>4</v>
      </c>
      <c r="CH221" s="40">
        <v>2</v>
      </c>
      <c r="CI221" s="40" t="s">
        <v>147</v>
      </c>
      <c r="CJ221" s="40">
        <v>0</v>
      </c>
      <c r="CK221" s="40" t="s">
        <v>144</v>
      </c>
      <c r="CL221" s="40">
        <v>1</v>
      </c>
      <c r="CM221" s="40" t="s">
        <v>152</v>
      </c>
      <c r="CN221" s="40">
        <v>7</v>
      </c>
      <c r="CO221" s="40" t="s">
        <v>172</v>
      </c>
      <c r="CP221" s="40">
        <v>2</v>
      </c>
      <c r="CQ221" s="40" t="s">
        <v>146</v>
      </c>
      <c r="CR221" s="40">
        <v>10</v>
      </c>
      <c r="CS221" s="40" t="s">
        <v>166</v>
      </c>
      <c r="CT221" s="45">
        <v>2</v>
      </c>
      <c r="CU221" s="48">
        <f>SUM(CJ221,CL221,CN221,CP221,CR221,CT221)</f>
        <v>22</v>
      </c>
      <c r="CV221" s="41" t="s">
        <v>430</v>
      </c>
    </row>
    <row r="222" spans="1:100" s="77" customFormat="1" ht="24.95" customHeight="1">
      <c r="A222" s="511"/>
      <c r="B222" s="512"/>
      <c r="C222" s="511"/>
      <c r="D222" s="529"/>
      <c r="E222" s="536"/>
      <c r="F222" s="537"/>
      <c r="G222" s="53" t="s">
        <v>729</v>
      </c>
      <c r="H222" s="43" t="s">
        <v>730</v>
      </c>
      <c r="I222" s="33" t="s">
        <v>209</v>
      </c>
      <c r="J222" s="33"/>
      <c r="K222" s="34" t="s">
        <v>139</v>
      </c>
      <c r="L222" s="163"/>
      <c r="M222" s="166">
        <f>SUM(AF222+BN222)</f>
        <v>26</v>
      </c>
      <c r="N222" s="167">
        <f>BW222</f>
        <v>24</v>
      </c>
      <c r="O222" s="167">
        <f>CU222</f>
        <v>10</v>
      </c>
      <c r="P222" s="183" t="s">
        <v>140</v>
      </c>
      <c r="Q222" s="181">
        <v>0</v>
      </c>
      <c r="R222" s="179" t="s">
        <v>141</v>
      </c>
      <c r="S222" s="179">
        <v>0</v>
      </c>
      <c r="T222" s="181" t="s">
        <v>147</v>
      </c>
      <c r="U222" s="181">
        <v>6</v>
      </c>
      <c r="V222" s="181" t="s">
        <v>140</v>
      </c>
      <c r="W222" s="181">
        <v>4</v>
      </c>
      <c r="X222" s="179" t="s">
        <v>142</v>
      </c>
      <c r="Y222" s="179">
        <v>2</v>
      </c>
      <c r="Z222" s="181" t="s">
        <v>148</v>
      </c>
      <c r="AA222" s="181">
        <v>7</v>
      </c>
      <c r="AB222" s="181" t="s">
        <v>142</v>
      </c>
      <c r="AC222" s="181">
        <v>2</v>
      </c>
      <c r="AD222" s="181" t="s">
        <v>147</v>
      </c>
      <c r="AE222" s="181">
        <v>0</v>
      </c>
      <c r="AF222" s="211">
        <f>SUM(Q222,S222,U222,W222,Y222,AA222,AC222,AE222)</f>
        <v>21</v>
      </c>
      <c r="AG222" s="37" t="s">
        <v>145</v>
      </c>
      <c r="AH222" s="37" t="s">
        <v>145</v>
      </c>
      <c r="AI222" s="40">
        <v>3</v>
      </c>
      <c r="AJ222" s="36" t="s">
        <v>148</v>
      </c>
      <c r="AK222" s="36" t="s">
        <v>148</v>
      </c>
      <c r="AL222" s="36">
        <v>5</v>
      </c>
      <c r="AM222" s="37" t="s">
        <v>145</v>
      </c>
      <c r="AN222" s="37" t="s">
        <v>145</v>
      </c>
      <c r="AO222" s="46">
        <v>3</v>
      </c>
      <c r="AP222" s="37" t="s">
        <v>145</v>
      </c>
      <c r="AQ222" s="37" t="s">
        <v>145</v>
      </c>
      <c r="AR222" s="46">
        <v>3</v>
      </c>
      <c r="AS222" s="36" t="s">
        <v>148</v>
      </c>
      <c r="AT222" s="36" t="s">
        <v>148</v>
      </c>
      <c r="AU222" s="36">
        <v>5</v>
      </c>
      <c r="AV222" s="37" t="s">
        <v>147</v>
      </c>
      <c r="AW222" s="40" t="s">
        <v>147</v>
      </c>
      <c r="AX222" s="46">
        <v>1</v>
      </c>
      <c r="AY222" s="37" t="s">
        <v>145</v>
      </c>
      <c r="AZ222" s="37" t="s">
        <v>145</v>
      </c>
      <c r="BA222" s="46">
        <v>3</v>
      </c>
      <c r="BB222" s="36" t="s">
        <v>148</v>
      </c>
      <c r="BC222" s="36" t="s">
        <v>148</v>
      </c>
      <c r="BD222" s="36">
        <v>5</v>
      </c>
      <c r="BE222" s="36" t="s">
        <v>148</v>
      </c>
      <c r="BF222" s="36" t="s">
        <v>148</v>
      </c>
      <c r="BG222" s="36">
        <v>5</v>
      </c>
      <c r="BH222" s="37" t="s">
        <v>147</v>
      </c>
      <c r="BI222" s="37" t="s">
        <v>147</v>
      </c>
      <c r="BJ222" s="40">
        <v>1</v>
      </c>
      <c r="BK222" s="37" t="s">
        <v>140</v>
      </c>
      <c r="BL222" s="37" t="s">
        <v>140</v>
      </c>
      <c r="BM222" s="45">
        <v>0</v>
      </c>
      <c r="BN222" s="48">
        <f>MAX($BM222,$BJ222,$BG222,$BD222,$BA222,$AX222,$AU222,$AR222,$AO222,$AL222,$AI222)</f>
        <v>5</v>
      </c>
      <c r="BO222" s="64" t="s">
        <v>148</v>
      </c>
      <c r="BP222" s="188">
        <v>0</v>
      </c>
      <c r="BQ222" s="67" t="s">
        <v>146</v>
      </c>
      <c r="BR222" s="188">
        <v>10</v>
      </c>
      <c r="BS222" s="67" t="s">
        <v>148</v>
      </c>
      <c r="BT222" s="188">
        <v>4</v>
      </c>
      <c r="BU222" s="67" t="s">
        <v>146</v>
      </c>
      <c r="BV222" s="188">
        <v>10</v>
      </c>
      <c r="BW222" s="201">
        <f>SUM($BP222,$BR222,$BT222,$BV222)</f>
        <v>24</v>
      </c>
      <c r="BX222" s="39">
        <v>1</v>
      </c>
      <c r="BY222" s="40">
        <v>1</v>
      </c>
      <c r="BZ222" s="40">
        <v>1</v>
      </c>
      <c r="CA222" s="40">
        <v>1</v>
      </c>
      <c r="CB222" s="40">
        <v>1</v>
      </c>
      <c r="CC222" s="40">
        <v>1</v>
      </c>
      <c r="CD222" s="40">
        <v>1</v>
      </c>
      <c r="CE222" s="40">
        <v>1</v>
      </c>
      <c r="CF222" s="40">
        <v>1</v>
      </c>
      <c r="CG222" s="40">
        <v>1</v>
      </c>
      <c r="CH222" s="40">
        <v>1</v>
      </c>
      <c r="CI222" s="40" t="s">
        <v>147</v>
      </c>
      <c r="CJ222" s="40">
        <v>0</v>
      </c>
      <c r="CK222" s="40" t="s">
        <v>147</v>
      </c>
      <c r="CL222" s="40">
        <v>0</v>
      </c>
      <c r="CM222" s="40" t="s">
        <v>147</v>
      </c>
      <c r="CN222" s="40">
        <v>0</v>
      </c>
      <c r="CO222" s="40" t="s">
        <v>145</v>
      </c>
      <c r="CP222" s="40">
        <v>0</v>
      </c>
      <c r="CQ222" s="40" t="s">
        <v>146</v>
      </c>
      <c r="CR222" s="40">
        <v>10</v>
      </c>
      <c r="CS222" s="40" t="s">
        <v>140</v>
      </c>
      <c r="CT222" s="45">
        <v>0</v>
      </c>
      <c r="CU222" s="48">
        <f>SUM(CJ222,CL222,CN222,CP222,CR222,CT222)</f>
        <v>10</v>
      </c>
      <c r="CV222" s="41" t="s">
        <v>731</v>
      </c>
    </row>
    <row r="223" spans="1:100" s="77" customFormat="1" ht="24.95" customHeight="1">
      <c r="A223" s="511"/>
      <c r="B223" s="512"/>
      <c r="C223" s="511"/>
      <c r="D223" s="529"/>
      <c r="E223" s="536"/>
      <c r="F223" s="537"/>
      <c r="G223" s="53" t="s">
        <v>732</v>
      </c>
      <c r="H223" s="43" t="s">
        <v>733</v>
      </c>
      <c r="I223" s="33" t="s">
        <v>209</v>
      </c>
      <c r="J223" s="33"/>
      <c r="K223" s="34" t="s">
        <v>139</v>
      </c>
      <c r="L223" s="163"/>
      <c r="M223" s="166">
        <f>SUM(AF223+BN223)</f>
        <v>10</v>
      </c>
      <c r="N223" s="167">
        <f>BW223</f>
        <v>24</v>
      </c>
      <c r="O223" s="167">
        <f>CU223</f>
        <v>10</v>
      </c>
      <c r="P223" s="183" t="s">
        <v>140</v>
      </c>
      <c r="Q223" s="181">
        <v>0</v>
      </c>
      <c r="R223" s="181" t="s">
        <v>141</v>
      </c>
      <c r="S223" s="181">
        <v>0</v>
      </c>
      <c r="T223" s="181" t="s">
        <v>142</v>
      </c>
      <c r="U223" s="181">
        <v>2</v>
      </c>
      <c r="V223" s="181" t="s">
        <v>142</v>
      </c>
      <c r="W223" s="181">
        <v>2</v>
      </c>
      <c r="X223" s="181" t="s">
        <v>142</v>
      </c>
      <c r="Y223" s="181">
        <v>2</v>
      </c>
      <c r="Z223" s="181" t="s">
        <v>147</v>
      </c>
      <c r="AA223" s="181">
        <v>2</v>
      </c>
      <c r="AB223" s="181" t="s">
        <v>142</v>
      </c>
      <c r="AC223" s="181">
        <v>2</v>
      </c>
      <c r="AD223" s="181" t="s">
        <v>147</v>
      </c>
      <c r="AE223" s="181">
        <v>0</v>
      </c>
      <c r="AF223" s="211">
        <f>SUM(Q223,S223,U223,W223,Y223,AA223,AC223,AE223)</f>
        <v>10</v>
      </c>
      <c r="AG223" s="37" t="s">
        <v>140</v>
      </c>
      <c r="AH223" s="37" t="s">
        <v>140</v>
      </c>
      <c r="AI223" s="40">
        <v>0</v>
      </c>
      <c r="AJ223" s="37" t="s">
        <v>140</v>
      </c>
      <c r="AK223" s="37" t="s">
        <v>140</v>
      </c>
      <c r="AL223" s="40">
        <v>0</v>
      </c>
      <c r="AM223" s="37" t="s">
        <v>140</v>
      </c>
      <c r="AN223" s="37" t="s">
        <v>140</v>
      </c>
      <c r="AO223" s="46">
        <v>0</v>
      </c>
      <c r="AP223" s="37" t="s">
        <v>140</v>
      </c>
      <c r="AQ223" s="37" t="s">
        <v>140</v>
      </c>
      <c r="AR223" s="46">
        <v>0</v>
      </c>
      <c r="AS223" s="37" t="s">
        <v>140</v>
      </c>
      <c r="AT223" s="37" t="s">
        <v>140</v>
      </c>
      <c r="AU223" s="46">
        <v>0</v>
      </c>
      <c r="AV223" s="37" t="s">
        <v>140</v>
      </c>
      <c r="AW223" s="40" t="s">
        <v>140</v>
      </c>
      <c r="AX223" s="46">
        <v>0</v>
      </c>
      <c r="AY223" s="37" t="s">
        <v>140</v>
      </c>
      <c r="AZ223" s="37" t="s">
        <v>140</v>
      </c>
      <c r="BA223" s="46">
        <v>0</v>
      </c>
      <c r="BB223" s="37" t="s">
        <v>140</v>
      </c>
      <c r="BC223" s="37" t="s">
        <v>140</v>
      </c>
      <c r="BD223" s="46">
        <v>0</v>
      </c>
      <c r="BE223" s="37" t="s">
        <v>140</v>
      </c>
      <c r="BF223" s="37" t="s">
        <v>140</v>
      </c>
      <c r="BG223" s="46">
        <v>0</v>
      </c>
      <c r="BH223" s="37" t="s">
        <v>140</v>
      </c>
      <c r="BI223" s="37" t="s">
        <v>140</v>
      </c>
      <c r="BJ223" s="40">
        <v>0</v>
      </c>
      <c r="BK223" s="37" t="s">
        <v>140</v>
      </c>
      <c r="BL223" s="37" t="s">
        <v>140</v>
      </c>
      <c r="BM223" s="45">
        <v>0</v>
      </c>
      <c r="BN223" s="48">
        <f>MAX($BM223,$BJ223,$BG223,$BD223,$BA223,$AX223,$AU223,$AR223,$AO223,$AL223,$AI223)</f>
        <v>0</v>
      </c>
      <c r="BO223" s="64" t="s">
        <v>148</v>
      </c>
      <c r="BP223" s="188">
        <v>0</v>
      </c>
      <c r="BQ223" s="67" t="s">
        <v>146</v>
      </c>
      <c r="BR223" s="188">
        <v>10</v>
      </c>
      <c r="BS223" s="67" t="s">
        <v>148</v>
      </c>
      <c r="BT223" s="188">
        <v>4</v>
      </c>
      <c r="BU223" s="67" t="s">
        <v>146</v>
      </c>
      <c r="BV223" s="188">
        <v>10</v>
      </c>
      <c r="BW223" s="201">
        <f>SUM($BP223,$BR223,$BT223,$BV223)</f>
        <v>24</v>
      </c>
      <c r="BX223" s="39">
        <v>1</v>
      </c>
      <c r="BY223" s="40">
        <v>1</v>
      </c>
      <c r="BZ223" s="40">
        <v>1</v>
      </c>
      <c r="CA223" s="40">
        <v>1</v>
      </c>
      <c r="CB223" s="40">
        <v>1</v>
      </c>
      <c r="CC223" s="40">
        <v>1</v>
      </c>
      <c r="CD223" s="40">
        <v>1</v>
      </c>
      <c r="CE223" s="40">
        <v>1</v>
      </c>
      <c r="CF223" s="40">
        <v>1</v>
      </c>
      <c r="CG223" s="40">
        <v>1</v>
      </c>
      <c r="CH223" s="40">
        <v>1</v>
      </c>
      <c r="CI223" s="40" t="s">
        <v>147</v>
      </c>
      <c r="CJ223" s="40">
        <v>0</v>
      </c>
      <c r="CK223" s="40" t="s">
        <v>147</v>
      </c>
      <c r="CL223" s="40">
        <v>0</v>
      </c>
      <c r="CM223" s="40" t="s">
        <v>147</v>
      </c>
      <c r="CN223" s="40">
        <v>0</v>
      </c>
      <c r="CO223" s="40" t="s">
        <v>145</v>
      </c>
      <c r="CP223" s="40">
        <v>0</v>
      </c>
      <c r="CQ223" s="40" t="s">
        <v>146</v>
      </c>
      <c r="CR223" s="40">
        <v>10</v>
      </c>
      <c r="CS223" s="40" t="s">
        <v>140</v>
      </c>
      <c r="CT223" s="45">
        <v>0</v>
      </c>
      <c r="CU223" s="48">
        <f>SUM(CJ223,CL223,CN223,CP223,CR223,CT223)</f>
        <v>10</v>
      </c>
      <c r="CV223" s="41"/>
    </row>
    <row r="224" spans="1:100" s="77" customFormat="1" ht="24.95" customHeight="1">
      <c r="A224" s="511"/>
      <c r="B224" s="512"/>
      <c r="C224" s="530" t="s">
        <v>134</v>
      </c>
      <c r="D224" s="300" t="s">
        <v>134</v>
      </c>
      <c r="E224" s="533"/>
      <c r="F224" s="537"/>
      <c r="G224" s="53" t="s">
        <v>734</v>
      </c>
      <c r="H224" s="43" t="s">
        <v>735</v>
      </c>
      <c r="I224" s="33" t="s">
        <v>351</v>
      </c>
      <c r="J224" s="33"/>
      <c r="K224" s="34" t="s">
        <v>139</v>
      </c>
      <c r="L224" s="161"/>
      <c r="M224" s="166">
        <f>SUM(AF224+BN224)</f>
        <v>32</v>
      </c>
      <c r="N224" s="167">
        <f>BW224</f>
        <v>34</v>
      </c>
      <c r="O224" s="167">
        <f>CU224</f>
        <v>10</v>
      </c>
      <c r="P224" s="183" t="s">
        <v>140</v>
      </c>
      <c r="Q224" s="181">
        <v>0</v>
      </c>
      <c r="R224" s="61" t="s">
        <v>141</v>
      </c>
      <c r="S224" s="61">
        <v>0</v>
      </c>
      <c r="T224" s="181" t="s">
        <v>142</v>
      </c>
      <c r="U224" s="181">
        <v>2</v>
      </c>
      <c r="V224" s="181" t="s">
        <v>142</v>
      </c>
      <c r="W224" s="181">
        <v>2</v>
      </c>
      <c r="X224" s="61" t="s">
        <v>147</v>
      </c>
      <c r="Y224" s="61">
        <v>8</v>
      </c>
      <c r="Z224" s="181" t="s">
        <v>146</v>
      </c>
      <c r="AA224" s="181">
        <v>10</v>
      </c>
      <c r="AB224" s="181" t="s">
        <v>142</v>
      </c>
      <c r="AC224" s="181">
        <v>2</v>
      </c>
      <c r="AD224" s="181" t="s">
        <v>150</v>
      </c>
      <c r="AE224" s="181">
        <v>8</v>
      </c>
      <c r="AF224" s="211">
        <f>SUM(Q224,S224,U224,W224,Y224,AA224,AC224,AE224)</f>
        <v>32</v>
      </c>
      <c r="AG224" s="37" t="s">
        <v>140</v>
      </c>
      <c r="AH224" s="37" t="s">
        <v>140</v>
      </c>
      <c r="AI224" s="40">
        <v>0</v>
      </c>
      <c r="AJ224" s="37" t="s">
        <v>140</v>
      </c>
      <c r="AK224" s="37" t="s">
        <v>140</v>
      </c>
      <c r="AL224" s="40">
        <v>0</v>
      </c>
      <c r="AM224" s="37" t="s">
        <v>140</v>
      </c>
      <c r="AN224" s="37" t="s">
        <v>140</v>
      </c>
      <c r="AO224" s="46">
        <v>0</v>
      </c>
      <c r="AP224" s="37" t="s">
        <v>140</v>
      </c>
      <c r="AQ224" s="37" t="s">
        <v>140</v>
      </c>
      <c r="AR224" s="46">
        <v>0</v>
      </c>
      <c r="AS224" s="37" t="s">
        <v>140</v>
      </c>
      <c r="AT224" s="37" t="s">
        <v>140</v>
      </c>
      <c r="AU224" s="46">
        <v>0</v>
      </c>
      <c r="AV224" s="37" t="s">
        <v>140</v>
      </c>
      <c r="AW224" s="40" t="s">
        <v>140</v>
      </c>
      <c r="AX224" s="46">
        <v>0</v>
      </c>
      <c r="AY224" s="37" t="s">
        <v>140</v>
      </c>
      <c r="AZ224" s="37" t="s">
        <v>140</v>
      </c>
      <c r="BA224" s="46">
        <v>0</v>
      </c>
      <c r="BB224" s="37" t="s">
        <v>140</v>
      </c>
      <c r="BC224" s="37" t="s">
        <v>140</v>
      </c>
      <c r="BD224" s="46">
        <v>0</v>
      </c>
      <c r="BE224" s="37" t="s">
        <v>140</v>
      </c>
      <c r="BF224" s="37" t="s">
        <v>140</v>
      </c>
      <c r="BG224" s="46">
        <v>0</v>
      </c>
      <c r="BH224" s="37" t="s">
        <v>140</v>
      </c>
      <c r="BI224" s="37" t="s">
        <v>140</v>
      </c>
      <c r="BJ224" s="40">
        <v>0</v>
      </c>
      <c r="BK224" s="37" t="s">
        <v>140</v>
      </c>
      <c r="BL224" s="37" t="s">
        <v>140</v>
      </c>
      <c r="BM224" s="45">
        <v>0</v>
      </c>
      <c r="BN224" s="48">
        <f>MAX($BM224,$BJ224,$BG224,$BD224,$BA224,$AX224,$AU224,$AR224,$AO224,$AL224,$AI224)</f>
        <v>0</v>
      </c>
      <c r="BO224" s="64" t="s">
        <v>146</v>
      </c>
      <c r="BP224" s="188">
        <v>10</v>
      </c>
      <c r="BQ224" s="67" t="s">
        <v>146</v>
      </c>
      <c r="BR224" s="188">
        <v>10</v>
      </c>
      <c r="BS224" s="67" t="s">
        <v>148</v>
      </c>
      <c r="BT224" s="188">
        <v>4</v>
      </c>
      <c r="BU224" s="67" t="s">
        <v>146</v>
      </c>
      <c r="BV224" s="188">
        <v>10</v>
      </c>
      <c r="BW224" s="201">
        <f>SUM($BP224,$BR224,$BT224,$BV224)</f>
        <v>34</v>
      </c>
      <c r="BX224" s="39">
        <v>1</v>
      </c>
      <c r="BY224" s="40">
        <v>1</v>
      </c>
      <c r="BZ224" s="40">
        <v>1</v>
      </c>
      <c r="CA224" s="40">
        <v>1</v>
      </c>
      <c r="CB224" s="40">
        <v>1</v>
      </c>
      <c r="CC224" s="40">
        <v>1</v>
      </c>
      <c r="CD224" s="40">
        <v>1</v>
      </c>
      <c r="CE224" s="40">
        <v>1</v>
      </c>
      <c r="CF224" s="40">
        <v>1</v>
      </c>
      <c r="CG224" s="40">
        <v>1</v>
      </c>
      <c r="CH224" s="40">
        <v>1</v>
      </c>
      <c r="CI224" s="40" t="s">
        <v>147</v>
      </c>
      <c r="CJ224" s="40">
        <v>0</v>
      </c>
      <c r="CK224" s="40" t="s">
        <v>147</v>
      </c>
      <c r="CL224" s="40">
        <v>0</v>
      </c>
      <c r="CM224" s="40" t="s">
        <v>147</v>
      </c>
      <c r="CN224" s="40">
        <v>0</v>
      </c>
      <c r="CO224" s="40" t="s">
        <v>145</v>
      </c>
      <c r="CP224" s="40">
        <v>0</v>
      </c>
      <c r="CQ224" s="40" t="s">
        <v>146</v>
      </c>
      <c r="CR224" s="40">
        <v>10</v>
      </c>
      <c r="CS224" s="40" t="s">
        <v>140</v>
      </c>
      <c r="CT224" s="45">
        <v>0</v>
      </c>
      <c r="CU224" s="48">
        <f>SUM(CJ224,CL224,CN224,CP224,CR224,CT224)</f>
        <v>10</v>
      </c>
      <c r="CV224" s="41" t="s">
        <v>736</v>
      </c>
    </row>
    <row r="225" spans="1:100" s="77" customFormat="1" ht="24.95" customHeight="1">
      <c r="A225" s="511"/>
      <c r="B225" s="512"/>
      <c r="C225" s="511"/>
      <c r="D225" s="526"/>
      <c r="E225" s="543" t="s">
        <v>134</v>
      </c>
      <c r="F225" s="308" t="s">
        <v>134</v>
      </c>
      <c r="G225" s="53" t="s">
        <v>737</v>
      </c>
      <c r="H225" s="43" t="s">
        <v>738</v>
      </c>
      <c r="I225" s="33" t="s">
        <v>262</v>
      </c>
      <c r="J225" s="33"/>
      <c r="K225" s="34" t="s">
        <v>139</v>
      </c>
      <c r="L225" s="163"/>
      <c r="M225" s="166">
        <f>SUM(AF225+BN225)</f>
        <v>34</v>
      </c>
      <c r="N225" s="167">
        <f>BW225</f>
        <v>20</v>
      </c>
      <c r="O225" s="167">
        <f>CU225</f>
        <v>25</v>
      </c>
      <c r="P225" s="183" t="s">
        <v>140</v>
      </c>
      <c r="Q225" s="181">
        <v>0</v>
      </c>
      <c r="R225" s="181" t="s">
        <v>141</v>
      </c>
      <c r="S225" s="181">
        <v>0</v>
      </c>
      <c r="T225" s="181" t="s">
        <v>141</v>
      </c>
      <c r="U225" s="181">
        <v>0</v>
      </c>
      <c r="V225" s="181" t="s">
        <v>147</v>
      </c>
      <c r="W225" s="181">
        <v>6</v>
      </c>
      <c r="X225" s="181" t="s">
        <v>142</v>
      </c>
      <c r="Y225" s="181">
        <v>2</v>
      </c>
      <c r="Z225" s="181" t="s">
        <v>146</v>
      </c>
      <c r="AA225" s="181">
        <v>10</v>
      </c>
      <c r="AB225" s="181" t="s">
        <v>140</v>
      </c>
      <c r="AC225" s="181">
        <v>4</v>
      </c>
      <c r="AD225" s="181" t="s">
        <v>145</v>
      </c>
      <c r="AE225" s="181">
        <v>4</v>
      </c>
      <c r="AF225" s="211">
        <f>SUM(Q225,S225,U225,W225,Y225,AA225,AC225,AE225)</f>
        <v>26</v>
      </c>
      <c r="AG225" s="36" t="s">
        <v>148</v>
      </c>
      <c r="AH225" s="36" t="s">
        <v>148</v>
      </c>
      <c r="AI225" s="36">
        <v>5</v>
      </c>
      <c r="AJ225" s="36" t="s">
        <v>148</v>
      </c>
      <c r="AK225" s="36" t="s">
        <v>145</v>
      </c>
      <c r="AL225" s="36">
        <v>4</v>
      </c>
      <c r="AM225" s="37" t="s">
        <v>140</v>
      </c>
      <c r="AN225" s="37" t="s">
        <v>140</v>
      </c>
      <c r="AO225" s="46">
        <v>0</v>
      </c>
      <c r="AP225" s="37" t="s">
        <v>173</v>
      </c>
      <c r="AQ225" s="37" t="s">
        <v>166</v>
      </c>
      <c r="AR225" s="46">
        <v>3</v>
      </c>
      <c r="AS225" s="36" t="s">
        <v>151</v>
      </c>
      <c r="AT225" s="36" t="s">
        <v>166</v>
      </c>
      <c r="AU225" s="36">
        <v>4</v>
      </c>
      <c r="AV225" s="37" t="s">
        <v>166</v>
      </c>
      <c r="AW225" s="40" t="s">
        <v>166</v>
      </c>
      <c r="AX225" s="46">
        <v>2</v>
      </c>
      <c r="AY225" s="36" t="s">
        <v>175</v>
      </c>
      <c r="AZ225" s="36" t="s">
        <v>173</v>
      </c>
      <c r="BA225" s="36">
        <v>4</v>
      </c>
      <c r="BB225" s="36" t="s">
        <v>152</v>
      </c>
      <c r="BC225" s="36" t="s">
        <v>150</v>
      </c>
      <c r="BD225" s="36">
        <v>8</v>
      </c>
      <c r="BE225" s="36" t="s">
        <v>175</v>
      </c>
      <c r="BF225" s="36" t="s">
        <v>173</v>
      </c>
      <c r="BG225" s="36">
        <v>4</v>
      </c>
      <c r="BH225" s="37" t="s">
        <v>173</v>
      </c>
      <c r="BI225" s="37" t="s">
        <v>173</v>
      </c>
      <c r="BJ225" s="40">
        <v>3</v>
      </c>
      <c r="BK225" s="37" t="s">
        <v>147</v>
      </c>
      <c r="BL225" s="37" t="s">
        <v>147</v>
      </c>
      <c r="BM225" s="45">
        <v>1</v>
      </c>
      <c r="BN225" s="48">
        <f>MAX($BM225,$BJ225,$BG225,$BD225,$BA225,$AX225,$AU225,$AR225,$AO225,$AL225,$AI225)</f>
        <v>8</v>
      </c>
      <c r="BO225" s="64" t="s">
        <v>148</v>
      </c>
      <c r="BP225" s="188">
        <v>0</v>
      </c>
      <c r="BQ225" s="67" t="s">
        <v>150</v>
      </c>
      <c r="BR225" s="188">
        <v>6</v>
      </c>
      <c r="BS225" s="67" t="s">
        <v>148</v>
      </c>
      <c r="BT225" s="188">
        <v>4</v>
      </c>
      <c r="BU225" s="67" t="s">
        <v>146</v>
      </c>
      <c r="BV225" s="188">
        <v>10</v>
      </c>
      <c r="BW225" s="201">
        <f>SUM($BP225,$BR225,$BT225,$BV225)</f>
        <v>20</v>
      </c>
      <c r="BX225" s="39">
        <v>7</v>
      </c>
      <c r="BY225" s="40">
        <v>6</v>
      </c>
      <c r="BZ225" s="40">
        <v>5</v>
      </c>
      <c r="CA225" s="40">
        <v>4</v>
      </c>
      <c r="CB225" s="40">
        <v>8</v>
      </c>
      <c r="CC225" s="40">
        <v>1</v>
      </c>
      <c r="CD225" s="40">
        <v>10</v>
      </c>
      <c r="CE225" s="40">
        <v>11</v>
      </c>
      <c r="CF225" s="40">
        <v>3</v>
      </c>
      <c r="CG225" s="40">
        <v>9</v>
      </c>
      <c r="CH225" s="40">
        <v>2</v>
      </c>
      <c r="CI225" s="40" t="s">
        <v>147</v>
      </c>
      <c r="CJ225" s="40">
        <v>0</v>
      </c>
      <c r="CK225" s="40" t="s">
        <v>147</v>
      </c>
      <c r="CL225" s="40">
        <v>0</v>
      </c>
      <c r="CM225" s="40" t="s">
        <v>148</v>
      </c>
      <c r="CN225" s="40">
        <v>5</v>
      </c>
      <c r="CO225" s="40" t="s">
        <v>145</v>
      </c>
      <c r="CP225" s="40">
        <v>0</v>
      </c>
      <c r="CQ225" s="40" t="s">
        <v>146</v>
      </c>
      <c r="CR225" s="40">
        <v>10</v>
      </c>
      <c r="CS225" s="40" t="s">
        <v>146</v>
      </c>
      <c r="CT225" s="45">
        <v>10</v>
      </c>
      <c r="CU225" s="48">
        <f>SUM(CJ225,CL225,CN225,CP225,CR225,CT225)</f>
        <v>25</v>
      </c>
      <c r="CV225" s="41" t="s">
        <v>739</v>
      </c>
    </row>
    <row r="226" spans="1:100" s="77" customFormat="1" ht="24.95" customHeight="1">
      <c r="A226" s="511"/>
      <c r="B226" s="512"/>
      <c r="C226" s="511"/>
      <c r="D226" s="526"/>
      <c r="E226" s="543" t="s">
        <v>134</v>
      </c>
      <c r="F226" s="308" t="s">
        <v>134</v>
      </c>
      <c r="G226" s="53" t="s">
        <v>740</v>
      </c>
      <c r="H226" s="43" t="s">
        <v>741</v>
      </c>
      <c r="I226" s="33" t="s">
        <v>238</v>
      </c>
      <c r="J226" s="33"/>
      <c r="K226" s="34" t="s">
        <v>139</v>
      </c>
      <c r="L226" s="161"/>
      <c r="M226" s="166">
        <f>SUM(AF226+BN226)</f>
        <v>27</v>
      </c>
      <c r="N226" s="167">
        <f>BW226</f>
        <v>22</v>
      </c>
      <c r="O226" s="313">
        <f>CU226</f>
        <v>24</v>
      </c>
      <c r="P226" s="183" t="s">
        <v>140</v>
      </c>
      <c r="Q226" s="181">
        <v>0</v>
      </c>
      <c r="R226" s="181" t="s">
        <v>141</v>
      </c>
      <c r="S226" s="181">
        <v>0</v>
      </c>
      <c r="T226" s="181" t="s">
        <v>142</v>
      </c>
      <c r="U226" s="181">
        <v>2</v>
      </c>
      <c r="V226" s="181" t="s">
        <v>142</v>
      </c>
      <c r="W226" s="181">
        <v>2</v>
      </c>
      <c r="X226" s="181" t="s">
        <v>170</v>
      </c>
      <c r="Y226" s="181">
        <v>1</v>
      </c>
      <c r="Z226" s="181" t="s">
        <v>150</v>
      </c>
      <c r="AA226" s="181">
        <v>9</v>
      </c>
      <c r="AB226" s="179" t="s">
        <v>171</v>
      </c>
      <c r="AC226" s="179">
        <v>4</v>
      </c>
      <c r="AD226" s="181" t="s">
        <v>144</v>
      </c>
      <c r="AE226" s="181">
        <v>2</v>
      </c>
      <c r="AF226" s="211">
        <f>SUM(Q226,S226,U226,W226,Y226,AA226,AC226,AE226)</f>
        <v>20</v>
      </c>
      <c r="AG226" s="35" t="s">
        <v>172</v>
      </c>
      <c r="AH226" s="35" t="s">
        <v>173</v>
      </c>
      <c r="AI226" s="36">
        <v>4</v>
      </c>
      <c r="AJ226" s="35" t="s">
        <v>172</v>
      </c>
      <c r="AK226" s="35" t="s">
        <v>144</v>
      </c>
      <c r="AL226" s="36">
        <v>3</v>
      </c>
      <c r="AM226" s="35" t="s">
        <v>161</v>
      </c>
      <c r="AN226" s="35" t="s">
        <v>161</v>
      </c>
      <c r="AO226" s="36">
        <v>1</v>
      </c>
      <c r="AP226" s="35" t="s">
        <v>173</v>
      </c>
      <c r="AQ226" s="35" t="s">
        <v>166</v>
      </c>
      <c r="AR226" s="36">
        <v>3</v>
      </c>
      <c r="AS226" s="37" t="s">
        <v>164</v>
      </c>
      <c r="AT226" s="37" t="s">
        <v>144</v>
      </c>
      <c r="AU226" s="46">
        <v>4</v>
      </c>
      <c r="AV226" s="35" t="s">
        <v>161</v>
      </c>
      <c r="AW226" s="35" t="s">
        <v>161</v>
      </c>
      <c r="AX226" s="36">
        <v>1</v>
      </c>
      <c r="AY226" s="36" t="s">
        <v>149</v>
      </c>
      <c r="AZ226" s="37" t="s">
        <v>172</v>
      </c>
      <c r="BA226" s="46">
        <v>5</v>
      </c>
      <c r="BB226" s="35" t="s">
        <v>175</v>
      </c>
      <c r="BC226" s="35" t="s">
        <v>175</v>
      </c>
      <c r="BD226" s="36">
        <v>4</v>
      </c>
      <c r="BE226" s="35" t="s">
        <v>152</v>
      </c>
      <c r="BF226" s="35" t="s">
        <v>149</v>
      </c>
      <c r="BG226" s="36">
        <v>7</v>
      </c>
      <c r="BH226" s="36" t="s">
        <v>161</v>
      </c>
      <c r="BI226" s="36" t="s">
        <v>161</v>
      </c>
      <c r="BJ226" s="36">
        <v>1</v>
      </c>
      <c r="BK226" s="36" t="s">
        <v>161</v>
      </c>
      <c r="BL226" s="36" t="s">
        <v>161</v>
      </c>
      <c r="BM226" s="51">
        <v>1</v>
      </c>
      <c r="BN226" s="48">
        <f>MAX($BM226,$BJ226,$BG226,$BD226,$BA226,$AX226,$AU226,$AR226,$AO226,$AL226,$AI226)</f>
        <v>7</v>
      </c>
      <c r="BO226" s="64" t="s">
        <v>152</v>
      </c>
      <c r="BP226" s="188">
        <v>3</v>
      </c>
      <c r="BQ226" s="67" t="s">
        <v>153</v>
      </c>
      <c r="BR226" s="188">
        <v>8</v>
      </c>
      <c r="BS226" s="67" t="s">
        <v>149</v>
      </c>
      <c r="BT226" s="188">
        <v>3</v>
      </c>
      <c r="BU226" s="67" t="s">
        <v>153</v>
      </c>
      <c r="BV226" s="188">
        <v>8</v>
      </c>
      <c r="BW226" s="201">
        <f>SUM($BP226,$BR226,$BT226,$BV226)</f>
        <v>22</v>
      </c>
      <c r="BX226" s="39">
        <v>6</v>
      </c>
      <c r="BY226" s="40">
        <v>6</v>
      </c>
      <c r="BZ226" s="40">
        <v>3</v>
      </c>
      <c r="CA226" s="40">
        <v>2</v>
      </c>
      <c r="CB226" s="40">
        <v>4</v>
      </c>
      <c r="CC226" s="40">
        <v>2</v>
      </c>
      <c r="CD226" s="40">
        <v>6</v>
      </c>
      <c r="CE226" s="40">
        <v>8</v>
      </c>
      <c r="CF226" s="40">
        <v>7</v>
      </c>
      <c r="CG226" s="40">
        <v>7</v>
      </c>
      <c r="CH226" s="40">
        <v>4</v>
      </c>
      <c r="CI226" s="40" t="s">
        <v>151</v>
      </c>
      <c r="CJ226" s="40">
        <v>4</v>
      </c>
      <c r="CK226" s="40" t="s">
        <v>147</v>
      </c>
      <c r="CL226" s="40">
        <v>0</v>
      </c>
      <c r="CM226" s="40" t="s">
        <v>165</v>
      </c>
      <c r="CN226" s="40">
        <v>3</v>
      </c>
      <c r="CO226" s="40" t="s">
        <v>172</v>
      </c>
      <c r="CP226" s="40">
        <v>2</v>
      </c>
      <c r="CQ226" s="40" t="s">
        <v>146</v>
      </c>
      <c r="CR226" s="40">
        <v>10</v>
      </c>
      <c r="CS226" s="36" t="s">
        <v>151</v>
      </c>
      <c r="CT226" s="51">
        <v>5</v>
      </c>
      <c r="CU226" s="48">
        <f>SUM(CJ226,CL226,CN226,CP226,CR226,CT226)</f>
        <v>24</v>
      </c>
      <c r="CV226" s="41" t="s">
        <v>742</v>
      </c>
    </row>
    <row r="227" spans="1:100" s="77" customFormat="1" ht="24.95" customHeight="1">
      <c r="A227" s="511"/>
      <c r="B227" s="512"/>
      <c r="C227" s="511"/>
      <c r="D227" s="526"/>
      <c r="E227" s="543" t="s">
        <v>134</v>
      </c>
      <c r="F227" s="308" t="s">
        <v>134</v>
      </c>
      <c r="G227" s="53" t="s">
        <v>743</v>
      </c>
      <c r="H227" s="43" t="s">
        <v>744</v>
      </c>
      <c r="I227" s="33" t="s">
        <v>206</v>
      </c>
      <c r="J227" s="33"/>
      <c r="K227" s="34" t="s">
        <v>139</v>
      </c>
      <c r="L227" s="163"/>
      <c r="M227" s="166">
        <f>SUM(AF227+BN227)</f>
        <v>22</v>
      </c>
      <c r="N227" s="167">
        <f>BW227</f>
        <v>21</v>
      </c>
      <c r="O227" s="167">
        <f>CU227</f>
        <v>26</v>
      </c>
      <c r="P227" s="183" t="s">
        <v>140</v>
      </c>
      <c r="Q227" s="181">
        <v>0</v>
      </c>
      <c r="R227" s="181" t="s">
        <v>141</v>
      </c>
      <c r="S227" s="181">
        <v>0</v>
      </c>
      <c r="T227" s="181" t="s">
        <v>170</v>
      </c>
      <c r="U227" s="181">
        <v>1</v>
      </c>
      <c r="V227" s="181" t="s">
        <v>142</v>
      </c>
      <c r="W227" s="181">
        <v>2</v>
      </c>
      <c r="X227" s="181" t="s">
        <v>142</v>
      </c>
      <c r="Y227" s="181">
        <v>2</v>
      </c>
      <c r="Z227" s="181" t="s">
        <v>146</v>
      </c>
      <c r="AA227" s="181">
        <v>10</v>
      </c>
      <c r="AB227" s="181" t="s">
        <v>142</v>
      </c>
      <c r="AC227" s="181">
        <v>2</v>
      </c>
      <c r="AD227" s="181" t="s">
        <v>147</v>
      </c>
      <c r="AE227" s="181">
        <v>0</v>
      </c>
      <c r="AF227" s="211">
        <f>SUM(Q227,S227,U227,W227,Y227,AA227,AC227,AE227)</f>
        <v>17</v>
      </c>
      <c r="AG227" s="37" t="s">
        <v>145</v>
      </c>
      <c r="AH227" s="37" t="s">
        <v>166</v>
      </c>
      <c r="AI227" s="40">
        <v>3</v>
      </c>
      <c r="AJ227" s="37" t="s">
        <v>145</v>
      </c>
      <c r="AK227" s="37" t="s">
        <v>145</v>
      </c>
      <c r="AL227" s="40">
        <v>3</v>
      </c>
      <c r="AM227" s="37" t="s">
        <v>140</v>
      </c>
      <c r="AN227" s="37" t="s">
        <v>140</v>
      </c>
      <c r="AO227" s="46">
        <v>0</v>
      </c>
      <c r="AP227" s="37" t="s">
        <v>140</v>
      </c>
      <c r="AQ227" s="37" t="s">
        <v>140</v>
      </c>
      <c r="AR227" s="46">
        <v>0</v>
      </c>
      <c r="AS227" s="36" t="s">
        <v>164</v>
      </c>
      <c r="AT227" s="36" t="s">
        <v>144</v>
      </c>
      <c r="AU227" s="36">
        <v>4</v>
      </c>
      <c r="AV227" s="37" t="s">
        <v>140</v>
      </c>
      <c r="AW227" s="40" t="s">
        <v>140</v>
      </c>
      <c r="AX227" s="46">
        <v>0</v>
      </c>
      <c r="AY227" s="36" t="s">
        <v>172</v>
      </c>
      <c r="AZ227" s="36" t="s">
        <v>172</v>
      </c>
      <c r="BA227" s="36">
        <v>4</v>
      </c>
      <c r="BB227" s="37" t="s">
        <v>140</v>
      </c>
      <c r="BC227" s="37" t="s">
        <v>140</v>
      </c>
      <c r="BD227" s="46">
        <v>0</v>
      </c>
      <c r="BE227" s="36" t="s">
        <v>148</v>
      </c>
      <c r="BF227" s="36" t="s">
        <v>172</v>
      </c>
      <c r="BG227" s="36">
        <v>5</v>
      </c>
      <c r="BH227" s="37" t="s">
        <v>161</v>
      </c>
      <c r="BI227" s="37" t="s">
        <v>161</v>
      </c>
      <c r="BJ227" s="40">
        <v>1</v>
      </c>
      <c r="BK227" s="37" t="s">
        <v>140</v>
      </c>
      <c r="BL227" s="37" t="s">
        <v>140</v>
      </c>
      <c r="BM227" s="45">
        <v>0</v>
      </c>
      <c r="BN227" s="48">
        <f>MAX($BM227,$BJ227,$BG227,$BD227,$BA227,$AX227,$AU227,$AR227,$AO227,$AL227,$AI227)</f>
        <v>5</v>
      </c>
      <c r="BO227" s="64" t="s">
        <v>152</v>
      </c>
      <c r="BP227" s="188">
        <v>3</v>
      </c>
      <c r="BQ227" s="67" t="s">
        <v>143</v>
      </c>
      <c r="BR227" s="188">
        <v>5</v>
      </c>
      <c r="BS227" s="67" t="s">
        <v>149</v>
      </c>
      <c r="BT227" s="188">
        <v>3</v>
      </c>
      <c r="BU227" s="67" t="s">
        <v>146</v>
      </c>
      <c r="BV227" s="188">
        <v>10</v>
      </c>
      <c r="BW227" s="201">
        <f>SUM($BP227,$BR227,$BT227,$BV227)</f>
        <v>21</v>
      </c>
      <c r="BX227" s="39">
        <v>5</v>
      </c>
      <c r="BY227" s="40">
        <v>6</v>
      </c>
      <c r="BZ227" s="40">
        <v>3</v>
      </c>
      <c r="CA227" s="40">
        <v>3</v>
      </c>
      <c r="CB227" s="40">
        <v>4</v>
      </c>
      <c r="CC227" s="40">
        <v>1</v>
      </c>
      <c r="CD227" s="40">
        <v>7</v>
      </c>
      <c r="CE227" s="40">
        <v>4</v>
      </c>
      <c r="CF227" s="40">
        <v>2</v>
      </c>
      <c r="CG227" s="40">
        <v>5</v>
      </c>
      <c r="CH227" s="40">
        <v>2</v>
      </c>
      <c r="CI227" s="40" t="s">
        <v>147</v>
      </c>
      <c r="CJ227" s="40">
        <v>0</v>
      </c>
      <c r="CK227" s="40" t="s">
        <v>147</v>
      </c>
      <c r="CL227" s="40">
        <v>0</v>
      </c>
      <c r="CM227" s="40" t="s">
        <v>153</v>
      </c>
      <c r="CN227" s="40">
        <v>9</v>
      </c>
      <c r="CO227" s="40" t="s">
        <v>172</v>
      </c>
      <c r="CP227" s="40">
        <v>2</v>
      </c>
      <c r="CQ227" s="40" t="s">
        <v>146</v>
      </c>
      <c r="CR227" s="40">
        <v>10</v>
      </c>
      <c r="CS227" s="40" t="s">
        <v>172</v>
      </c>
      <c r="CT227" s="45">
        <v>5</v>
      </c>
      <c r="CU227" s="48">
        <f>SUM(CJ227,CL227,CN227,CP227,CR227,CT227)</f>
        <v>26</v>
      </c>
      <c r="CV227" s="41" t="s">
        <v>448</v>
      </c>
    </row>
    <row r="228" spans="1:100" s="77" customFormat="1" ht="24.95" customHeight="1">
      <c r="A228" s="511"/>
      <c r="B228" s="512"/>
      <c r="C228" s="511"/>
      <c r="D228" s="526"/>
      <c r="E228" s="543" t="s">
        <v>134</v>
      </c>
      <c r="F228" s="308" t="s">
        <v>134</v>
      </c>
      <c r="G228" s="53" t="s">
        <v>745</v>
      </c>
      <c r="H228" s="43" t="s">
        <v>746</v>
      </c>
      <c r="I228" s="33" t="s">
        <v>262</v>
      </c>
      <c r="J228" s="56" t="s">
        <v>138</v>
      </c>
      <c r="K228" s="34" t="s">
        <v>139</v>
      </c>
      <c r="L228" s="163"/>
      <c r="M228" s="166">
        <f>SUM(AF228+BN228)</f>
        <v>0</v>
      </c>
      <c r="N228" s="167">
        <f>BW228</f>
        <v>0</v>
      </c>
      <c r="O228" s="167">
        <f>CU228</f>
        <v>22</v>
      </c>
      <c r="P228" s="183" t="s">
        <v>140</v>
      </c>
      <c r="Q228" s="181">
        <v>0</v>
      </c>
      <c r="R228" s="181" t="s">
        <v>141</v>
      </c>
      <c r="S228" s="181">
        <v>0</v>
      </c>
      <c r="T228" s="181"/>
      <c r="U228" s="181"/>
      <c r="V228" s="181"/>
      <c r="W228" s="181"/>
      <c r="X228" s="181"/>
      <c r="Y228" s="181"/>
      <c r="Z228" s="181"/>
      <c r="AA228" s="181"/>
      <c r="AB228" s="181"/>
      <c r="AC228" s="181"/>
      <c r="AD228" s="181"/>
      <c r="AE228" s="181"/>
      <c r="AF228" s="211">
        <f>SUM(Q228,S228,U228,W228,Y228,AA228,AC228,AE228)</f>
        <v>0</v>
      </c>
      <c r="AG228" s="37"/>
      <c r="AH228" s="37"/>
      <c r="AI228" s="46"/>
      <c r="AJ228" s="37"/>
      <c r="AK228" s="37"/>
      <c r="AL228" s="46"/>
      <c r="AM228" s="37"/>
      <c r="AN228" s="37"/>
      <c r="AO228" s="46"/>
      <c r="AP228" s="37"/>
      <c r="AQ228" s="37"/>
      <c r="AR228" s="46"/>
      <c r="AS228" s="37"/>
      <c r="AT228" s="37"/>
      <c r="AU228" s="46"/>
      <c r="AV228" s="37"/>
      <c r="AW228" s="40"/>
      <c r="AX228" s="46"/>
      <c r="AY228" s="37"/>
      <c r="AZ228" s="37"/>
      <c r="BA228" s="46"/>
      <c r="BB228" s="37"/>
      <c r="BC228" s="37"/>
      <c r="BD228" s="46"/>
      <c r="BE228" s="37"/>
      <c r="BF228" s="37"/>
      <c r="BG228" s="46"/>
      <c r="BH228" s="37"/>
      <c r="BI228" s="37"/>
      <c r="BJ228" s="40"/>
      <c r="BK228" s="37"/>
      <c r="BL228" s="37"/>
      <c r="BM228" s="45"/>
      <c r="BN228" s="48"/>
      <c r="BO228" s="64"/>
      <c r="BP228" s="188"/>
      <c r="BQ228" s="67"/>
      <c r="BR228" s="188"/>
      <c r="BS228" s="67"/>
      <c r="BT228" s="188"/>
      <c r="BU228" s="67"/>
      <c r="BV228" s="188"/>
      <c r="BW228" s="201"/>
      <c r="BX228" s="39"/>
      <c r="BY228" s="40"/>
      <c r="BZ228" s="40"/>
      <c r="CA228" s="40"/>
      <c r="CB228" s="40"/>
      <c r="CC228" s="40"/>
      <c r="CD228" s="40"/>
      <c r="CE228" s="40"/>
      <c r="CF228" s="40"/>
      <c r="CG228" s="40"/>
      <c r="CH228" s="40"/>
      <c r="CI228" s="40" t="s">
        <v>147</v>
      </c>
      <c r="CJ228" s="40">
        <v>0</v>
      </c>
      <c r="CK228" s="40" t="s">
        <v>147</v>
      </c>
      <c r="CL228" s="40">
        <v>0</v>
      </c>
      <c r="CM228" s="40" t="s">
        <v>148</v>
      </c>
      <c r="CN228" s="40">
        <v>5</v>
      </c>
      <c r="CO228" s="40" t="s">
        <v>148</v>
      </c>
      <c r="CP228" s="40">
        <v>3</v>
      </c>
      <c r="CQ228" s="40" t="s">
        <v>146</v>
      </c>
      <c r="CR228" s="40">
        <v>10</v>
      </c>
      <c r="CS228" s="40" t="s">
        <v>145</v>
      </c>
      <c r="CT228" s="45">
        <v>4</v>
      </c>
      <c r="CU228" s="48">
        <f>SUM(CJ228,CL228,CN228,CP228,CR228,CT228)</f>
        <v>22</v>
      </c>
      <c r="CV228" s="41" t="s">
        <v>739</v>
      </c>
    </row>
    <row r="229" spans="1:100" s="77" customFormat="1" ht="24.95" customHeight="1">
      <c r="A229" s="511"/>
      <c r="B229" s="512"/>
      <c r="C229" s="511"/>
      <c r="D229" s="526"/>
      <c r="E229" s="543" t="s">
        <v>134</v>
      </c>
      <c r="F229" s="308" t="s">
        <v>134</v>
      </c>
      <c r="G229" s="53" t="s">
        <v>747</v>
      </c>
      <c r="H229" s="43" t="s">
        <v>746</v>
      </c>
      <c r="I229" s="33" t="s">
        <v>262</v>
      </c>
      <c r="J229" s="56" t="s">
        <v>156</v>
      </c>
      <c r="K229" s="34" t="s">
        <v>139</v>
      </c>
      <c r="L229" s="163"/>
      <c r="M229" s="166">
        <f>SUM(AF229+BN229)</f>
        <v>24</v>
      </c>
      <c r="N229" s="167">
        <f>BW229</f>
        <v>24</v>
      </c>
      <c r="O229" s="167">
        <f>CU229</f>
        <v>22</v>
      </c>
      <c r="P229" s="183" t="s">
        <v>140</v>
      </c>
      <c r="Q229" s="181">
        <v>0</v>
      </c>
      <c r="R229" s="61" t="s">
        <v>141</v>
      </c>
      <c r="S229" s="61">
        <v>0</v>
      </c>
      <c r="T229" s="181" t="s">
        <v>142</v>
      </c>
      <c r="U229" s="181">
        <v>2</v>
      </c>
      <c r="V229" s="181" t="s">
        <v>140</v>
      </c>
      <c r="W229" s="181">
        <v>4</v>
      </c>
      <c r="X229" s="61" t="s">
        <v>141</v>
      </c>
      <c r="Y229" s="61">
        <v>0</v>
      </c>
      <c r="Z229" s="181" t="s">
        <v>146</v>
      </c>
      <c r="AA229" s="181">
        <v>10</v>
      </c>
      <c r="AB229" s="181" t="s">
        <v>142</v>
      </c>
      <c r="AC229" s="181">
        <v>2</v>
      </c>
      <c r="AD229" s="181" t="s">
        <v>147</v>
      </c>
      <c r="AE229" s="181">
        <v>0</v>
      </c>
      <c r="AF229" s="211">
        <f>SUM(Q229,S229,U229,W229,Y229,AA229,AC229,AE229)</f>
        <v>18</v>
      </c>
      <c r="AG229" s="36" t="s">
        <v>149</v>
      </c>
      <c r="AH229" s="36" t="s">
        <v>145</v>
      </c>
      <c r="AI229" s="36">
        <v>5</v>
      </c>
      <c r="AJ229" s="36" t="s">
        <v>152</v>
      </c>
      <c r="AK229" s="36" t="s">
        <v>172</v>
      </c>
      <c r="AL229" s="36">
        <v>6</v>
      </c>
      <c r="AM229" s="37" t="s">
        <v>145</v>
      </c>
      <c r="AN229" s="37" t="s">
        <v>145</v>
      </c>
      <c r="AO229" s="46">
        <v>3</v>
      </c>
      <c r="AP229" s="36" t="s">
        <v>172</v>
      </c>
      <c r="AQ229" s="36" t="s">
        <v>145</v>
      </c>
      <c r="AR229" s="36">
        <v>4</v>
      </c>
      <c r="AS229" s="37" t="s">
        <v>173</v>
      </c>
      <c r="AT229" s="37" t="s">
        <v>161</v>
      </c>
      <c r="AU229" s="46">
        <v>2</v>
      </c>
      <c r="AV229" s="37" t="s">
        <v>144</v>
      </c>
      <c r="AW229" s="40" t="s">
        <v>161</v>
      </c>
      <c r="AX229" s="46">
        <v>2</v>
      </c>
      <c r="AY229" s="36" t="s">
        <v>152</v>
      </c>
      <c r="AZ229" s="36" t="s">
        <v>172</v>
      </c>
      <c r="BA229" s="36">
        <v>6</v>
      </c>
      <c r="BB229" s="36" t="s">
        <v>172</v>
      </c>
      <c r="BC229" s="36" t="s">
        <v>172</v>
      </c>
      <c r="BD229" s="36">
        <v>4</v>
      </c>
      <c r="BE229" s="36" t="s">
        <v>172</v>
      </c>
      <c r="BF229" s="36" t="s">
        <v>172</v>
      </c>
      <c r="BG229" s="36">
        <v>4</v>
      </c>
      <c r="BH229" s="37" t="s">
        <v>165</v>
      </c>
      <c r="BI229" s="37" t="s">
        <v>165</v>
      </c>
      <c r="BJ229" s="40">
        <v>3</v>
      </c>
      <c r="BK229" s="37" t="s">
        <v>140</v>
      </c>
      <c r="BL229" s="37" t="s">
        <v>140</v>
      </c>
      <c r="BM229" s="45">
        <v>0</v>
      </c>
      <c r="BN229" s="48">
        <f>MAX($BM229,$BJ229,$BG229,$BD229,$BA229,$AX229,$AU229,$AR229,$AO229,$AL229,$AI229)</f>
        <v>6</v>
      </c>
      <c r="BO229" s="64" t="s">
        <v>148</v>
      </c>
      <c r="BP229" s="188">
        <v>0</v>
      </c>
      <c r="BQ229" s="67" t="s">
        <v>146</v>
      </c>
      <c r="BR229" s="188">
        <v>10</v>
      </c>
      <c r="BS229" s="67" t="s">
        <v>148</v>
      </c>
      <c r="BT229" s="188">
        <v>4</v>
      </c>
      <c r="BU229" s="67" t="s">
        <v>146</v>
      </c>
      <c r="BV229" s="188">
        <v>10</v>
      </c>
      <c r="BW229" s="201">
        <f>SUM($BP229,$BR229,$BT229,$BV229)</f>
        <v>24</v>
      </c>
      <c r="BX229" s="39">
        <v>1</v>
      </c>
      <c r="BY229" s="40">
        <v>1</v>
      </c>
      <c r="BZ229" s="40">
        <v>1</v>
      </c>
      <c r="CA229" s="40">
        <v>1</v>
      </c>
      <c r="CB229" s="40">
        <v>1</v>
      </c>
      <c r="CC229" s="40">
        <v>1</v>
      </c>
      <c r="CD229" s="40">
        <v>3</v>
      </c>
      <c r="CE229" s="40">
        <v>5</v>
      </c>
      <c r="CF229" s="40">
        <v>1</v>
      </c>
      <c r="CG229" s="40">
        <v>1</v>
      </c>
      <c r="CH229" s="40">
        <v>1</v>
      </c>
      <c r="CI229" s="40" t="s">
        <v>147</v>
      </c>
      <c r="CJ229" s="40">
        <v>0</v>
      </c>
      <c r="CK229" s="40" t="s">
        <v>147</v>
      </c>
      <c r="CL229" s="40">
        <v>0</v>
      </c>
      <c r="CM229" s="40" t="s">
        <v>148</v>
      </c>
      <c r="CN229" s="40">
        <v>5</v>
      </c>
      <c r="CO229" s="40" t="s">
        <v>148</v>
      </c>
      <c r="CP229" s="40">
        <v>3</v>
      </c>
      <c r="CQ229" s="40" t="s">
        <v>146</v>
      </c>
      <c r="CR229" s="40">
        <v>10</v>
      </c>
      <c r="CS229" s="40" t="s">
        <v>145</v>
      </c>
      <c r="CT229" s="45">
        <v>4</v>
      </c>
      <c r="CU229" s="48">
        <f>SUM(CJ229,CL229,CN229,CP229,CR229,CT229)</f>
        <v>22</v>
      </c>
      <c r="CV229" s="41"/>
    </row>
    <row r="230" spans="1:100" s="77" customFormat="1" ht="24.95" customHeight="1">
      <c r="A230" s="511"/>
      <c r="B230" s="512"/>
      <c r="C230" s="511"/>
      <c r="D230" s="526"/>
      <c r="E230" s="535"/>
      <c r="F230" s="537"/>
      <c r="G230" s="53" t="s">
        <v>748</v>
      </c>
      <c r="H230" s="43" t="s">
        <v>749</v>
      </c>
      <c r="I230" s="33" t="s">
        <v>209</v>
      </c>
      <c r="J230" s="33"/>
      <c r="K230" s="34" t="s">
        <v>139</v>
      </c>
      <c r="L230" s="163"/>
      <c r="M230" s="166">
        <f>SUM(AF230+BN230)</f>
        <v>30</v>
      </c>
      <c r="N230" s="167">
        <f>BW230</f>
        <v>20</v>
      </c>
      <c r="O230" s="167">
        <f>CU230</f>
        <v>16</v>
      </c>
      <c r="P230" s="183" t="s">
        <v>140</v>
      </c>
      <c r="Q230" s="181">
        <v>0</v>
      </c>
      <c r="R230" s="181" t="s">
        <v>142</v>
      </c>
      <c r="S230" s="181">
        <v>2</v>
      </c>
      <c r="T230" s="181" t="s">
        <v>161</v>
      </c>
      <c r="U230" s="181">
        <v>5</v>
      </c>
      <c r="V230" s="181" t="s">
        <v>162</v>
      </c>
      <c r="W230" s="181">
        <v>5</v>
      </c>
      <c r="X230" s="181" t="s">
        <v>141</v>
      </c>
      <c r="Y230" s="181">
        <v>0</v>
      </c>
      <c r="Z230" s="181" t="s">
        <v>148</v>
      </c>
      <c r="AA230" s="181">
        <v>7</v>
      </c>
      <c r="AB230" s="181" t="s">
        <v>142</v>
      </c>
      <c r="AC230" s="181">
        <v>2</v>
      </c>
      <c r="AD230" s="181" t="s">
        <v>144</v>
      </c>
      <c r="AE230" s="181">
        <v>2</v>
      </c>
      <c r="AF230" s="211">
        <f>SUM(Q230,S230,U230,W230,Y230,AA230,AC230,AE230)</f>
        <v>23</v>
      </c>
      <c r="AG230" s="36" t="s">
        <v>149</v>
      </c>
      <c r="AH230" s="36" t="s">
        <v>172</v>
      </c>
      <c r="AI230" s="36">
        <v>5</v>
      </c>
      <c r="AJ230" s="36" t="s">
        <v>152</v>
      </c>
      <c r="AK230" s="36" t="s">
        <v>148</v>
      </c>
      <c r="AL230" s="36">
        <v>6</v>
      </c>
      <c r="AM230" s="36" t="s">
        <v>172</v>
      </c>
      <c r="AN230" s="36" t="s">
        <v>172</v>
      </c>
      <c r="AO230" s="36">
        <v>4</v>
      </c>
      <c r="AP230" s="36" t="s">
        <v>172</v>
      </c>
      <c r="AQ230" s="36" t="s">
        <v>145</v>
      </c>
      <c r="AR230" s="36">
        <v>4</v>
      </c>
      <c r="AS230" s="36" t="s">
        <v>172</v>
      </c>
      <c r="AT230" s="36" t="s">
        <v>173</v>
      </c>
      <c r="AU230" s="36">
        <v>4</v>
      </c>
      <c r="AV230" s="37" t="s">
        <v>144</v>
      </c>
      <c r="AW230" s="40" t="s">
        <v>147</v>
      </c>
      <c r="AX230" s="46">
        <v>2</v>
      </c>
      <c r="AY230" s="36" t="s">
        <v>150</v>
      </c>
      <c r="AZ230" s="36" t="s">
        <v>148</v>
      </c>
      <c r="BA230" s="36">
        <v>7</v>
      </c>
      <c r="BB230" s="36" t="s">
        <v>148</v>
      </c>
      <c r="BC230" s="36" t="s">
        <v>148</v>
      </c>
      <c r="BD230" s="36">
        <v>5</v>
      </c>
      <c r="BE230" s="36" t="s">
        <v>152</v>
      </c>
      <c r="BF230" s="36" t="s">
        <v>148</v>
      </c>
      <c r="BG230" s="36">
        <v>6</v>
      </c>
      <c r="BH230" s="36" t="s">
        <v>165</v>
      </c>
      <c r="BI230" s="36" t="s">
        <v>172</v>
      </c>
      <c r="BJ230" s="36">
        <v>4</v>
      </c>
      <c r="BK230" s="37" t="s">
        <v>161</v>
      </c>
      <c r="BL230" s="37" t="s">
        <v>161</v>
      </c>
      <c r="BM230" s="52">
        <v>1</v>
      </c>
      <c r="BN230" s="48">
        <f>MAX($BM230,$BJ230,$BG230,$BD230,$BA230,$AX230,$AU230,$AR230,$AO230,$AL230,$AI230)</f>
        <v>7</v>
      </c>
      <c r="BO230" s="64" t="s">
        <v>148</v>
      </c>
      <c r="BP230" s="188">
        <v>0</v>
      </c>
      <c r="BQ230" s="67" t="s">
        <v>153</v>
      </c>
      <c r="BR230" s="188">
        <v>8</v>
      </c>
      <c r="BS230" s="67" t="s">
        <v>148</v>
      </c>
      <c r="BT230" s="188">
        <v>4</v>
      </c>
      <c r="BU230" s="67" t="s">
        <v>153</v>
      </c>
      <c r="BV230" s="188">
        <v>8</v>
      </c>
      <c r="BW230" s="201">
        <f>SUM($BP230,$BR230,$BT230,$BV230)</f>
        <v>20</v>
      </c>
      <c r="BX230" s="39">
        <v>4</v>
      </c>
      <c r="BY230" s="40">
        <v>4</v>
      </c>
      <c r="BZ230" s="40">
        <v>2</v>
      </c>
      <c r="CA230" s="40">
        <v>2</v>
      </c>
      <c r="CB230" s="40">
        <v>1</v>
      </c>
      <c r="CC230" s="40">
        <v>2</v>
      </c>
      <c r="CD230" s="40">
        <v>3</v>
      </c>
      <c r="CE230" s="40">
        <v>3</v>
      </c>
      <c r="CF230" s="40">
        <v>5</v>
      </c>
      <c r="CG230" s="40">
        <v>3</v>
      </c>
      <c r="CH230" s="40">
        <v>1</v>
      </c>
      <c r="CI230" s="40" t="s">
        <v>147</v>
      </c>
      <c r="CJ230" s="40">
        <v>0</v>
      </c>
      <c r="CK230" s="40" t="s">
        <v>147</v>
      </c>
      <c r="CL230" s="40">
        <v>0</v>
      </c>
      <c r="CM230" s="40" t="s">
        <v>144</v>
      </c>
      <c r="CN230" s="40">
        <v>2</v>
      </c>
      <c r="CO230" s="40" t="s">
        <v>172</v>
      </c>
      <c r="CP230" s="40">
        <v>2</v>
      </c>
      <c r="CQ230" s="40" t="s">
        <v>146</v>
      </c>
      <c r="CR230" s="40">
        <v>10</v>
      </c>
      <c r="CS230" s="40" t="s">
        <v>166</v>
      </c>
      <c r="CT230" s="45">
        <v>2</v>
      </c>
      <c r="CU230" s="48">
        <f>SUM(CJ230,CL230,CN230,CP230,CR230,CT230)</f>
        <v>16</v>
      </c>
      <c r="CV230" s="41" t="s">
        <v>750</v>
      </c>
    </row>
    <row r="231" spans="1:100" s="76" customFormat="1" ht="24.95" customHeight="1">
      <c r="A231" s="511"/>
      <c r="B231" s="512"/>
      <c r="C231" s="511"/>
      <c r="D231" s="526"/>
      <c r="E231" s="535"/>
      <c r="F231" s="537"/>
      <c r="G231" s="53" t="s">
        <v>751</v>
      </c>
      <c r="H231" s="165" t="s">
        <v>752</v>
      </c>
      <c r="I231" s="58" t="s">
        <v>184</v>
      </c>
      <c r="J231" s="58"/>
      <c r="K231" s="59" t="s">
        <v>139</v>
      </c>
      <c r="L231" s="161"/>
      <c r="M231" s="166">
        <f>SUM(AF231+BN231)</f>
        <v>21</v>
      </c>
      <c r="N231" s="313">
        <f>BW231</f>
        <v>25</v>
      </c>
      <c r="O231" s="313">
        <f>CU231</f>
        <v>13</v>
      </c>
      <c r="P231" s="183" t="s">
        <v>140</v>
      </c>
      <c r="Q231" s="181">
        <v>0</v>
      </c>
      <c r="R231" s="181" t="s">
        <v>141</v>
      </c>
      <c r="S231" s="181">
        <v>0</v>
      </c>
      <c r="T231" s="181" t="s">
        <v>141</v>
      </c>
      <c r="U231" s="181">
        <v>0</v>
      </c>
      <c r="V231" s="61" t="s">
        <v>171</v>
      </c>
      <c r="W231" s="61">
        <v>4</v>
      </c>
      <c r="X231" s="181" t="s">
        <v>142</v>
      </c>
      <c r="Y231" s="181">
        <v>2</v>
      </c>
      <c r="Z231" s="181" t="s">
        <v>145</v>
      </c>
      <c r="AA231" s="181">
        <v>4</v>
      </c>
      <c r="AB231" s="181" t="s">
        <v>142</v>
      </c>
      <c r="AC231" s="181">
        <v>2</v>
      </c>
      <c r="AD231" s="181" t="s">
        <v>144</v>
      </c>
      <c r="AE231" s="182">
        <v>2</v>
      </c>
      <c r="AF231" s="211">
        <f>SUM(Q231,S231,U231,W231,Y231,AA231,AC231,AE231)</f>
        <v>14</v>
      </c>
      <c r="AG231" s="233" t="s">
        <v>468</v>
      </c>
      <c r="AH231" s="233" t="s">
        <v>476</v>
      </c>
      <c r="AI231" s="61">
        <v>6</v>
      </c>
      <c r="AJ231" s="60" t="s">
        <v>152</v>
      </c>
      <c r="AK231" s="60" t="s">
        <v>172</v>
      </c>
      <c r="AL231" s="197">
        <v>6</v>
      </c>
      <c r="AM231" s="60" t="s">
        <v>145</v>
      </c>
      <c r="AN231" s="60" t="s">
        <v>145</v>
      </c>
      <c r="AO231" s="197">
        <v>3</v>
      </c>
      <c r="AP231" s="61" t="s">
        <v>468</v>
      </c>
      <c r="AQ231" s="61" t="s">
        <v>476</v>
      </c>
      <c r="AR231" s="61">
        <v>5</v>
      </c>
      <c r="AS231" s="60" t="s">
        <v>166</v>
      </c>
      <c r="AT231" s="60" t="s">
        <v>166</v>
      </c>
      <c r="AU231" s="197">
        <v>2</v>
      </c>
      <c r="AV231" s="60" t="s">
        <v>144</v>
      </c>
      <c r="AW231" s="69" t="s">
        <v>161</v>
      </c>
      <c r="AX231" s="197">
        <v>2</v>
      </c>
      <c r="AY231" s="60" t="s">
        <v>152</v>
      </c>
      <c r="AZ231" s="60" t="s">
        <v>172</v>
      </c>
      <c r="BA231" s="197">
        <v>6</v>
      </c>
      <c r="BB231" s="61" t="s">
        <v>753</v>
      </c>
      <c r="BC231" s="60" t="s">
        <v>172</v>
      </c>
      <c r="BD231" s="61">
        <v>6</v>
      </c>
      <c r="BE231" s="61" t="s">
        <v>754</v>
      </c>
      <c r="BF231" s="60" t="s">
        <v>172</v>
      </c>
      <c r="BG231" s="61">
        <v>7</v>
      </c>
      <c r="BH231" s="61" t="s">
        <v>755</v>
      </c>
      <c r="BI231" s="60" t="s">
        <v>165</v>
      </c>
      <c r="BJ231" s="61">
        <v>6</v>
      </c>
      <c r="BK231" s="61" t="s">
        <v>402</v>
      </c>
      <c r="BL231" s="61" t="s">
        <v>402</v>
      </c>
      <c r="BM231" s="73">
        <v>1</v>
      </c>
      <c r="BN231" s="201">
        <f>MAX($BM231,$BJ231,$BG231,$BD231,$BA231,$AX231,$AU231,$AR231,$AO231,$AL231,$AI231)</f>
        <v>7</v>
      </c>
      <c r="BO231" s="64" t="s">
        <v>150</v>
      </c>
      <c r="BP231" s="188">
        <v>5</v>
      </c>
      <c r="BQ231" s="218" t="s">
        <v>315</v>
      </c>
      <c r="BR231" s="74">
        <v>5</v>
      </c>
      <c r="BS231" s="218" t="s">
        <v>315</v>
      </c>
      <c r="BT231" s="74">
        <v>5</v>
      </c>
      <c r="BU231" s="67" t="s">
        <v>146</v>
      </c>
      <c r="BV231" s="188">
        <v>10</v>
      </c>
      <c r="BW231" s="201">
        <f>SUM($BP231,$BR231,$BT231,$BV231)</f>
        <v>25</v>
      </c>
      <c r="BX231" s="68">
        <v>4</v>
      </c>
      <c r="BY231" s="69">
        <v>5</v>
      </c>
      <c r="BZ231" s="69">
        <v>2</v>
      </c>
      <c r="CA231" s="69">
        <v>2</v>
      </c>
      <c r="CB231" s="69">
        <v>2</v>
      </c>
      <c r="CC231" s="69">
        <v>2</v>
      </c>
      <c r="CD231" s="69">
        <v>5</v>
      </c>
      <c r="CE231" s="69">
        <v>5</v>
      </c>
      <c r="CF231" s="69">
        <v>5</v>
      </c>
      <c r="CG231" s="69">
        <v>3</v>
      </c>
      <c r="CH231" s="69">
        <v>1</v>
      </c>
      <c r="CI231" s="69" t="s">
        <v>147</v>
      </c>
      <c r="CJ231" s="69">
        <v>0</v>
      </c>
      <c r="CK231" s="69" t="s">
        <v>147</v>
      </c>
      <c r="CL231" s="69">
        <v>0</v>
      </c>
      <c r="CM231" s="61" t="s">
        <v>147</v>
      </c>
      <c r="CN231" s="61">
        <v>0</v>
      </c>
      <c r="CO231" s="69" t="s">
        <v>148</v>
      </c>
      <c r="CP231" s="69">
        <v>3</v>
      </c>
      <c r="CQ231" s="69" t="s">
        <v>146</v>
      </c>
      <c r="CR231" s="69">
        <v>10</v>
      </c>
      <c r="CS231" s="69" t="s">
        <v>140</v>
      </c>
      <c r="CT231" s="191">
        <v>0</v>
      </c>
      <c r="CU231" s="201">
        <f>SUM(CJ231,CL231,CN231,CP231,CR231,CT231)</f>
        <v>13</v>
      </c>
      <c r="CV231" s="70" t="s">
        <v>756</v>
      </c>
    </row>
    <row r="232" spans="1:100" s="75" customFormat="1" ht="24.95" customHeight="1">
      <c r="A232" s="514"/>
      <c r="B232" s="512"/>
      <c r="C232" s="511"/>
      <c r="D232" s="526"/>
      <c r="E232" s="535"/>
      <c r="F232" s="537"/>
      <c r="G232" s="53" t="s">
        <v>757</v>
      </c>
      <c r="H232" s="43" t="s">
        <v>758</v>
      </c>
      <c r="I232" s="33" t="s">
        <v>209</v>
      </c>
      <c r="J232" s="33"/>
      <c r="K232" s="34" t="s">
        <v>139</v>
      </c>
      <c r="L232" s="161"/>
      <c r="M232" s="166">
        <f>SUM(AF232+BN232)</f>
        <v>29</v>
      </c>
      <c r="N232" s="167">
        <f>BW232</f>
        <v>23</v>
      </c>
      <c r="O232" s="167">
        <f>CU232</f>
        <v>16</v>
      </c>
      <c r="P232" s="183" t="s">
        <v>140</v>
      </c>
      <c r="Q232" s="181">
        <v>0</v>
      </c>
      <c r="R232" s="181" t="s">
        <v>142</v>
      </c>
      <c r="S232" s="181">
        <v>2</v>
      </c>
      <c r="T232" s="61" t="s">
        <v>140</v>
      </c>
      <c r="U232" s="61">
        <v>4</v>
      </c>
      <c r="V232" s="61" t="s">
        <v>171</v>
      </c>
      <c r="W232" s="61">
        <v>4</v>
      </c>
      <c r="X232" s="181" t="s">
        <v>141</v>
      </c>
      <c r="Y232" s="181">
        <v>0</v>
      </c>
      <c r="Z232" s="181" t="s">
        <v>150</v>
      </c>
      <c r="AA232" s="181">
        <v>9</v>
      </c>
      <c r="AB232" s="181" t="s">
        <v>142</v>
      </c>
      <c r="AC232" s="181">
        <v>2</v>
      </c>
      <c r="AD232" s="181" t="s">
        <v>144</v>
      </c>
      <c r="AE232" s="182">
        <v>2</v>
      </c>
      <c r="AF232" s="211">
        <f>SUM(Q232,S232,U232,W232,Y232,AA232,AC232,AE232)</f>
        <v>23</v>
      </c>
      <c r="AG232" s="35" t="s">
        <v>149</v>
      </c>
      <c r="AH232" s="35" t="s">
        <v>145</v>
      </c>
      <c r="AI232" s="36">
        <v>5</v>
      </c>
      <c r="AJ232" s="37" t="s">
        <v>152</v>
      </c>
      <c r="AK232" s="37" t="s">
        <v>148</v>
      </c>
      <c r="AL232" s="46">
        <v>6</v>
      </c>
      <c r="AM232" s="37" t="s">
        <v>145</v>
      </c>
      <c r="AN232" s="37" t="s">
        <v>145</v>
      </c>
      <c r="AO232" s="46">
        <v>3</v>
      </c>
      <c r="AP232" s="37" t="s">
        <v>172</v>
      </c>
      <c r="AQ232" s="37" t="s">
        <v>145</v>
      </c>
      <c r="AR232" s="46">
        <v>4</v>
      </c>
      <c r="AS232" s="37" t="s">
        <v>173</v>
      </c>
      <c r="AT232" s="37" t="s">
        <v>173</v>
      </c>
      <c r="AU232" s="46">
        <v>3</v>
      </c>
      <c r="AV232" s="37" t="s">
        <v>144</v>
      </c>
      <c r="AW232" s="40" t="s">
        <v>161</v>
      </c>
      <c r="AX232" s="46">
        <v>2</v>
      </c>
      <c r="AY232" s="37" t="s">
        <v>152</v>
      </c>
      <c r="AZ232" s="37" t="s">
        <v>148</v>
      </c>
      <c r="BA232" s="46">
        <v>6</v>
      </c>
      <c r="BB232" s="37" t="s">
        <v>172</v>
      </c>
      <c r="BC232" s="37" t="s">
        <v>172</v>
      </c>
      <c r="BD232" s="46">
        <v>4</v>
      </c>
      <c r="BE232" s="37" t="s">
        <v>152</v>
      </c>
      <c r="BF232" s="37" t="s">
        <v>172</v>
      </c>
      <c r="BG232" s="46">
        <v>6</v>
      </c>
      <c r="BH232" s="37" t="s">
        <v>165</v>
      </c>
      <c r="BI232" s="37" t="s">
        <v>165</v>
      </c>
      <c r="BJ232" s="40">
        <v>3</v>
      </c>
      <c r="BK232" s="37" t="s">
        <v>140</v>
      </c>
      <c r="BL232" s="37" t="s">
        <v>140</v>
      </c>
      <c r="BM232" s="45">
        <v>0</v>
      </c>
      <c r="BN232" s="48">
        <f>MAX($BM232,$BJ232,$BG232,$BD232,$BA232,$AX232,$AU232,$AR232,$AO232,$AL232,$AI232)</f>
        <v>6</v>
      </c>
      <c r="BO232" s="64" t="s">
        <v>152</v>
      </c>
      <c r="BP232" s="188">
        <v>3</v>
      </c>
      <c r="BQ232" s="67" t="s">
        <v>153</v>
      </c>
      <c r="BR232" s="188">
        <v>8</v>
      </c>
      <c r="BS232" s="67" t="s">
        <v>148</v>
      </c>
      <c r="BT232" s="188">
        <v>4</v>
      </c>
      <c r="BU232" s="67" t="s">
        <v>153</v>
      </c>
      <c r="BV232" s="188">
        <v>8</v>
      </c>
      <c r="BW232" s="201">
        <f>SUM($BP232,$BR232,$BT232,$BV232)</f>
        <v>23</v>
      </c>
      <c r="BX232" s="39">
        <v>4</v>
      </c>
      <c r="BY232" s="40">
        <v>4</v>
      </c>
      <c r="BZ232" s="40">
        <v>2</v>
      </c>
      <c r="CA232" s="40">
        <v>2</v>
      </c>
      <c r="CB232" s="40">
        <v>1</v>
      </c>
      <c r="CC232" s="40">
        <v>2</v>
      </c>
      <c r="CD232" s="40">
        <v>3</v>
      </c>
      <c r="CE232" s="40">
        <v>3</v>
      </c>
      <c r="CF232" s="40">
        <v>5</v>
      </c>
      <c r="CG232" s="40">
        <v>3</v>
      </c>
      <c r="CH232" s="40">
        <v>1</v>
      </c>
      <c r="CI232" s="40" t="s">
        <v>147</v>
      </c>
      <c r="CJ232" s="40">
        <v>0</v>
      </c>
      <c r="CK232" s="40" t="s">
        <v>147</v>
      </c>
      <c r="CL232" s="40">
        <v>0</v>
      </c>
      <c r="CM232" s="40" t="s">
        <v>144</v>
      </c>
      <c r="CN232" s="40">
        <v>2</v>
      </c>
      <c r="CO232" s="40" t="s">
        <v>172</v>
      </c>
      <c r="CP232" s="40">
        <v>2</v>
      </c>
      <c r="CQ232" s="40" t="s">
        <v>146</v>
      </c>
      <c r="CR232" s="40">
        <v>10</v>
      </c>
      <c r="CS232" s="40" t="s">
        <v>166</v>
      </c>
      <c r="CT232" s="45">
        <v>2</v>
      </c>
      <c r="CU232" s="48">
        <f>SUM(CJ232,CL232,CN232,CP232,CR232,CT232)</f>
        <v>16</v>
      </c>
      <c r="CV232" s="41"/>
    </row>
    <row r="233" spans="1:100" s="77" customFormat="1" ht="24.95" customHeight="1">
      <c r="A233" s="292" t="s">
        <v>217</v>
      </c>
      <c r="B233" s="512"/>
      <c r="C233" s="511"/>
      <c r="D233" s="526"/>
      <c r="E233" s="535"/>
      <c r="F233" s="537"/>
      <c r="G233" s="53" t="s">
        <v>759</v>
      </c>
      <c r="H233" s="186" t="s">
        <v>760</v>
      </c>
      <c r="I233" s="33" t="s">
        <v>209</v>
      </c>
      <c r="J233" s="33"/>
      <c r="K233" s="34" t="s">
        <v>139</v>
      </c>
      <c r="L233" s="163" t="s">
        <v>134</v>
      </c>
      <c r="M233" s="166">
        <f>SUM(AF233+BN233)</f>
        <v>43</v>
      </c>
      <c r="N233" s="167">
        <f>BW233</f>
        <v>24</v>
      </c>
      <c r="O233" s="167">
        <f>CU233</f>
        <v>16</v>
      </c>
      <c r="P233" s="183" t="s">
        <v>140</v>
      </c>
      <c r="Q233" s="181">
        <v>0</v>
      </c>
      <c r="R233" s="181" t="s">
        <v>145</v>
      </c>
      <c r="S233" s="181">
        <v>8</v>
      </c>
      <c r="T233" s="181" t="s">
        <v>147</v>
      </c>
      <c r="U233" s="181">
        <v>6</v>
      </c>
      <c r="V233" s="181" t="s">
        <v>162</v>
      </c>
      <c r="W233" s="181">
        <v>5</v>
      </c>
      <c r="X233" s="181" t="s">
        <v>140</v>
      </c>
      <c r="Y233" s="181">
        <v>6</v>
      </c>
      <c r="Z233" s="181" t="s">
        <v>150</v>
      </c>
      <c r="AA233" s="181">
        <v>9</v>
      </c>
      <c r="AB233" s="181" t="s">
        <v>142</v>
      </c>
      <c r="AC233" s="181">
        <v>2</v>
      </c>
      <c r="AD233" s="181" t="s">
        <v>144</v>
      </c>
      <c r="AE233" s="181">
        <v>2</v>
      </c>
      <c r="AF233" s="211">
        <f>SUM(Q233,S233,U233,W233,Y233,AA233,AC233,AE233)</f>
        <v>38</v>
      </c>
      <c r="AG233" s="37" t="s">
        <v>145</v>
      </c>
      <c r="AH233" s="37" t="s">
        <v>145</v>
      </c>
      <c r="AI233" s="40">
        <v>3</v>
      </c>
      <c r="AJ233" s="36" t="s">
        <v>148</v>
      </c>
      <c r="AK233" s="36" t="s">
        <v>148</v>
      </c>
      <c r="AL233" s="36">
        <v>5</v>
      </c>
      <c r="AM233" s="37" t="s">
        <v>145</v>
      </c>
      <c r="AN233" s="37" t="s">
        <v>145</v>
      </c>
      <c r="AO233" s="46">
        <v>3</v>
      </c>
      <c r="AP233" s="37" t="s">
        <v>145</v>
      </c>
      <c r="AQ233" s="37" t="s">
        <v>145</v>
      </c>
      <c r="AR233" s="46">
        <v>3</v>
      </c>
      <c r="AS233" s="36" t="s">
        <v>148</v>
      </c>
      <c r="AT233" s="36" t="s">
        <v>148</v>
      </c>
      <c r="AU233" s="36">
        <v>5</v>
      </c>
      <c r="AV233" s="37" t="s">
        <v>147</v>
      </c>
      <c r="AW233" s="40" t="s">
        <v>147</v>
      </c>
      <c r="AX233" s="46">
        <v>1</v>
      </c>
      <c r="AY233" s="37" t="s">
        <v>145</v>
      </c>
      <c r="AZ233" s="37" t="s">
        <v>145</v>
      </c>
      <c r="BA233" s="46">
        <v>3</v>
      </c>
      <c r="BB233" s="37" t="s">
        <v>145</v>
      </c>
      <c r="BC233" s="37" t="s">
        <v>145</v>
      </c>
      <c r="BD233" s="46">
        <v>3</v>
      </c>
      <c r="BE233" s="36" t="s">
        <v>148</v>
      </c>
      <c r="BF233" s="36" t="s">
        <v>148</v>
      </c>
      <c r="BG233" s="36">
        <v>5</v>
      </c>
      <c r="BH233" s="37" t="s">
        <v>147</v>
      </c>
      <c r="BI233" s="37" t="s">
        <v>147</v>
      </c>
      <c r="BJ233" s="40">
        <v>1</v>
      </c>
      <c r="BK233" s="37" t="s">
        <v>140</v>
      </c>
      <c r="BL233" s="37" t="s">
        <v>140</v>
      </c>
      <c r="BM233" s="45">
        <v>0</v>
      </c>
      <c r="BN233" s="48">
        <f>MAX($BM233,$BJ233,$BG233,$BD233,$BA233,$AX233,$AU233,$AR233,$AO233,$AL233,$AI233)</f>
        <v>5</v>
      </c>
      <c r="BO233" s="64" t="s">
        <v>152</v>
      </c>
      <c r="BP233" s="188">
        <v>3</v>
      </c>
      <c r="BQ233" s="67" t="s">
        <v>153</v>
      </c>
      <c r="BR233" s="188">
        <v>8</v>
      </c>
      <c r="BS233" s="67" t="s">
        <v>152</v>
      </c>
      <c r="BT233" s="188">
        <v>5</v>
      </c>
      <c r="BU233" s="67" t="s">
        <v>153</v>
      </c>
      <c r="BV233" s="188">
        <v>8</v>
      </c>
      <c r="BW233" s="201">
        <f>SUM($BP233,$BR233,$BT233,$BV233)</f>
        <v>24</v>
      </c>
      <c r="BX233" s="39">
        <v>4</v>
      </c>
      <c r="BY233" s="40">
        <v>4</v>
      </c>
      <c r="BZ233" s="40">
        <v>2</v>
      </c>
      <c r="CA233" s="40">
        <v>2</v>
      </c>
      <c r="CB233" s="40">
        <v>1</v>
      </c>
      <c r="CC233" s="40">
        <v>2</v>
      </c>
      <c r="CD233" s="40">
        <v>3</v>
      </c>
      <c r="CE233" s="40">
        <v>3</v>
      </c>
      <c r="CF233" s="40">
        <v>5</v>
      </c>
      <c r="CG233" s="40">
        <v>3</v>
      </c>
      <c r="CH233" s="40">
        <v>1</v>
      </c>
      <c r="CI233" s="40" t="s">
        <v>147</v>
      </c>
      <c r="CJ233" s="40">
        <v>0</v>
      </c>
      <c r="CK233" s="40" t="s">
        <v>147</v>
      </c>
      <c r="CL233" s="40">
        <v>0</v>
      </c>
      <c r="CM233" s="40" t="s">
        <v>144</v>
      </c>
      <c r="CN233" s="40">
        <v>2</v>
      </c>
      <c r="CO233" s="40" t="s">
        <v>172</v>
      </c>
      <c r="CP233" s="40">
        <v>2</v>
      </c>
      <c r="CQ233" s="40" t="s">
        <v>146</v>
      </c>
      <c r="CR233" s="40">
        <v>10</v>
      </c>
      <c r="CS233" s="40" t="s">
        <v>166</v>
      </c>
      <c r="CT233" s="45">
        <v>2</v>
      </c>
      <c r="CU233" s="48">
        <f>SUM(CJ233,CL233,CN233,CP233,CR233,CT233)</f>
        <v>16</v>
      </c>
      <c r="CV233" s="41" t="s">
        <v>761</v>
      </c>
    </row>
    <row r="234" spans="1:100" s="77" customFormat="1" ht="24.95" customHeight="1">
      <c r="A234" s="514"/>
      <c r="B234" s="512"/>
      <c r="C234" s="511"/>
      <c r="D234" s="526"/>
      <c r="E234" s="535"/>
      <c r="F234" s="537"/>
      <c r="G234" s="53" t="s">
        <v>762</v>
      </c>
      <c r="H234" s="43" t="s">
        <v>763</v>
      </c>
      <c r="I234" s="33" t="s">
        <v>209</v>
      </c>
      <c r="J234" s="33"/>
      <c r="K234" s="34" t="s">
        <v>139</v>
      </c>
      <c r="L234" s="161"/>
      <c r="M234" s="166">
        <f>SUM(AF234+BN234)</f>
        <v>27</v>
      </c>
      <c r="N234" s="167">
        <f>BW234</f>
        <v>24</v>
      </c>
      <c r="O234" s="167">
        <f>CU234</f>
        <v>10</v>
      </c>
      <c r="P234" s="183" t="s">
        <v>140</v>
      </c>
      <c r="Q234" s="181">
        <v>0</v>
      </c>
      <c r="R234" s="61" t="s">
        <v>141</v>
      </c>
      <c r="S234" s="61">
        <v>0</v>
      </c>
      <c r="T234" s="61" t="s">
        <v>142</v>
      </c>
      <c r="U234" s="61">
        <v>2</v>
      </c>
      <c r="V234" s="61" t="s">
        <v>147</v>
      </c>
      <c r="W234" s="61">
        <v>6</v>
      </c>
      <c r="X234" s="61" t="s">
        <v>142</v>
      </c>
      <c r="Y234" s="61">
        <v>2</v>
      </c>
      <c r="Z234" s="181" t="s">
        <v>148</v>
      </c>
      <c r="AA234" s="181">
        <v>7</v>
      </c>
      <c r="AB234" s="181" t="s">
        <v>142</v>
      </c>
      <c r="AC234" s="181">
        <v>2</v>
      </c>
      <c r="AD234" s="181" t="s">
        <v>147</v>
      </c>
      <c r="AE234" s="181">
        <v>0</v>
      </c>
      <c r="AF234" s="211">
        <f>SUM(Q234,S234,U234,W234,Y234,AA234,AC234,AE234)</f>
        <v>19</v>
      </c>
      <c r="AG234" s="35" t="s">
        <v>148</v>
      </c>
      <c r="AH234" s="35" t="s">
        <v>148</v>
      </c>
      <c r="AI234" s="35">
        <v>5</v>
      </c>
      <c r="AJ234" s="36" t="s">
        <v>148</v>
      </c>
      <c r="AK234" s="36" t="s">
        <v>148</v>
      </c>
      <c r="AL234" s="36">
        <v>5</v>
      </c>
      <c r="AM234" s="37" t="s">
        <v>150</v>
      </c>
      <c r="AN234" s="37" t="s">
        <v>150</v>
      </c>
      <c r="AO234" s="46">
        <v>8</v>
      </c>
      <c r="AP234" s="37" t="s">
        <v>145</v>
      </c>
      <c r="AQ234" s="37" t="s">
        <v>145</v>
      </c>
      <c r="AR234" s="46">
        <v>3</v>
      </c>
      <c r="AS234" s="37" t="s">
        <v>145</v>
      </c>
      <c r="AT234" s="37" t="s">
        <v>145</v>
      </c>
      <c r="AU234" s="46">
        <v>3</v>
      </c>
      <c r="AV234" s="37" t="s">
        <v>147</v>
      </c>
      <c r="AW234" s="40" t="s">
        <v>147</v>
      </c>
      <c r="AX234" s="46">
        <v>1</v>
      </c>
      <c r="AY234" s="37" t="s">
        <v>150</v>
      </c>
      <c r="AZ234" s="37" t="s">
        <v>150</v>
      </c>
      <c r="BA234" s="46">
        <v>8</v>
      </c>
      <c r="BB234" s="37" t="s">
        <v>140</v>
      </c>
      <c r="BC234" s="37" t="s">
        <v>140</v>
      </c>
      <c r="BD234" s="46">
        <v>0</v>
      </c>
      <c r="BE234" s="36" t="s">
        <v>148</v>
      </c>
      <c r="BF234" s="36" t="s">
        <v>148</v>
      </c>
      <c r="BG234" s="36">
        <v>5</v>
      </c>
      <c r="BH234" s="37" t="s">
        <v>147</v>
      </c>
      <c r="BI234" s="37" t="s">
        <v>147</v>
      </c>
      <c r="BJ234" s="40">
        <v>1</v>
      </c>
      <c r="BK234" s="37" t="s">
        <v>140</v>
      </c>
      <c r="BL234" s="37" t="s">
        <v>140</v>
      </c>
      <c r="BM234" s="45">
        <v>0</v>
      </c>
      <c r="BN234" s="48">
        <f>MAX($BM234,$BJ234,$BG234,$BD234,$BA234,$AX234,$AU234,$AR234,$AO234,$AL234,$AI234)</f>
        <v>8</v>
      </c>
      <c r="BO234" s="64" t="s">
        <v>148</v>
      </c>
      <c r="BP234" s="188">
        <v>0</v>
      </c>
      <c r="BQ234" s="67" t="s">
        <v>146</v>
      </c>
      <c r="BR234" s="188">
        <v>10</v>
      </c>
      <c r="BS234" s="67" t="s">
        <v>148</v>
      </c>
      <c r="BT234" s="188">
        <v>4</v>
      </c>
      <c r="BU234" s="67" t="s">
        <v>146</v>
      </c>
      <c r="BV234" s="188">
        <v>10</v>
      </c>
      <c r="BW234" s="201">
        <f>SUM($BP234,$BR234,$BT234,$BV234)</f>
        <v>24</v>
      </c>
      <c r="BX234" s="39">
        <v>1</v>
      </c>
      <c r="BY234" s="40">
        <v>1</v>
      </c>
      <c r="BZ234" s="40">
        <v>1</v>
      </c>
      <c r="CA234" s="40">
        <v>1</v>
      </c>
      <c r="CB234" s="40">
        <v>1</v>
      </c>
      <c r="CC234" s="40">
        <v>1</v>
      </c>
      <c r="CD234" s="40">
        <v>1</v>
      </c>
      <c r="CE234" s="40">
        <v>1</v>
      </c>
      <c r="CF234" s="40">
        <v>1</v>
      </c>
      <c r="CG234" s="40">
        <v>1</v>
      </c>
      <c r="CH234" s="40">
        <v>1</v>
      </c>
      <c r="CI234" s="40" t="s">
        <v>147</v>
      </c>
      <c r="CJ234" s="40">
        <v>0</v>
      </c>
      <c r="CK234" s="40" t="s">
        <v>147</v>
      </c>
      <c r="CL234" s="40">
        <v>0</v>
      </c>
      <c r="CM234" s="40" t="s">
        <v>147</v>
      </c>
      <c r="CN234" s="40">
        <v>0</v>
      </c>
      <c r="CO234" s="40" t="s">
        <v>145</v>
      </c>
      <c r="CP234" s="40">
        <v>0</v>
      </c>
      <c r="CQ234" s="40" t="s">
        <v>146</v>
      </c>
      <c r="CR234" s="40">
        <v>10</v>
      </c>
      <c r="CS234" s="40" t="s">
        <v>140</v>
      </c>
      <c r="CT234" s="45">
        <v>0</v>
      </c>
      <c r="CU234" s="48">
        <f>SUM(CJ234,CL234,CN234,CP234,CR234,CT234)</f>
        <v>10</v>
      </c>
      <c r="CV234" s="41" t="s">
        <v>410</v>
      </c>
    </row>
    <row r="235" spans="1:100" s="77" customFormat="1" ht="24.95" customHeight="1">
      <c r="A235" s="520" t="s">
        <v>134</v>
      </c>
      <c r="B235" s="286" t="s">
        <v>134</v>
      </c>
      <c r="C235" s="511"/>
      <c r="D235" s="526"/>
      <c r="E235" s="535"/>
      <c r="F235" s="537"/>
      <c r="G235" s="53" t="s">
        <v>764</v>
      </c>
      <c r="H235" s="43" t="s">
        <v>765</v>
      </c>
      <c r="I235" s="33" t="s">
        <v>181</v>
      </c>
      <c r="J235" s="33"/>
      <c r="K235" s="34" t="s">
        <v>139</v>
      </c>
      <c r="L235" s="161" t="s">
        <v>134</v>
      </c>
      <c r="M235" s="166">
        <f>SUM(AF235+BN235)</f>
        <v>52</v>
      </c>
      <c r="N235" s="167">
        <f>BW235</f>
        <v>22</v>
      </c>
      <c r="O235" s="167">
        <f>CU235</f>
        <v>14</v>
      </c>
      <c r="P235" s="183" t="s">
        <v>147</v>
      </c>
      <c r="Q235" s="181">
        <v>1</v>
      </c>
      <c r="R235" s="181" t="s">
        <v>140</v>
      </c>
      <c r="S235" s="181">
        <v>6</v>
      </c>
      <c r="T235" s="181" t="s">
        <v>140</v>
      </c>
      <c r="U235" s="181">
        <v>4</v>
      </c>
      <c r="V235" s="181" t="s">
        <v>145</v>
      </c>
      <c r="W235" s="181">
        <v>7</v>
      </c>
      <c r="X235" s="181" t="s">
        <v>145</v>
      </c>
      <c r="Y235" s="181">
        <v>8</v>
      </c>
      <c r="Z235" s="181" t="s">
        <v>146</v>
      </c>
      <c r="AA235" s="181">
        <v>10</v>
      </c>
      <c r="AB235" s="181" t="s">
        <v>140</v>
      </c>
      <c r="AC235" s="181">
        <v>4</v>
      </c>
      <c r="AD235" s="181" t="s">
        <v>145</v>
      </c>
      <c r="AE235" s="181">
        <v>4</v>
      </c>
      <c r="AF235" s="211">
        <f>SUM(Q235,S235,U235,W235,Y235,AA235,AC235,AE235)</f>
        <v>44</v>
      </c>
      <c r="AG235" s="36" t="s">
        <v>152</v>
      </c>
      <c r="AH235" s="36" t="s">
        <v>148</v>
      </c>
      <c r="AI235" s="36">
        <v>6</v>
      </c>
      <c r="AJ235" s="36" t="s">
        <v>152</v>
      </c>
      <c r="AK235" s="36" t="s">
        <v>148</v>
      </c>
      <c r="AL235" s="36">
        <v>6</v>
      </c>
      <c r="AM235" s="36" t="s">
        <v>172</v>
      </c>
      <c r="AN235" s="36" t="s">
        <v>172</v>
      </c>
      <c r="AO235" s="36">
        <v>4</v>
      </c>
      <c r="AP235" s="36" t="s">
        <v>172</v>
      </c>
      <c r="AQ235" s="36" t="s">
        <v>145</v>
      </c>
      <c r="AR235" s="36">
        <v>4</v>
      </c>
      <c r="AS235" s="37" t="s">
        <v>165</v>
      </c>
      <c r="AT235" s="37" t="s">
        <v>144</v>
      </c>
      <c r="AU235" s="46">
        <v>3</v>
      </c>
      <c r="AV235" s="37" t="s">
        <v>144</v>
      </c>
      <c r="AW235" s="40" t="s">
        <v>144</v>
      </c>
      <c r="AX235" s="46">
        <v>2</v>
      </c>
      <c r="AY235" s="36" t="s">
        <v>152</v>
      </c>
      <c r="AZ235" s="36" t="s">
        <v>150</v>
      </c>
      <c r="BA235" s="36">
        <v>8</v>
      </c>
      <c r="BB235" s="37" t="s">
        <v>150</v>
      </c>
      <c r="BC235" s="37" t="s">
        <v>150</v>
      </c>
      <c r="BD235" s="46">
        <v>8</v>
      </c>
      <c r="BE235" s="36" t="s">
        <v>152</v>
      </c>
      <c r="BF235" s="36" t="s">
        <v>148</v>
      </c>
      <c r="BG235" s="36">
        <v>6</v>
      </c>
      <c r="BH235" s="37" t="s">
        <v>165</v>
      </c>
      <c r="BI235" s="37" t="s">
        <v>165</v>
      </c>
      <c r="BJ235" s="40">
        <v>3</v>
      </c>
      <c r="BK235" s="37" t="s">
        <v>147</v>
      </c>
      <c r="BL235" s="37" t="s">
        <v>147</v>
      </c>
      <c r="BM235" s="45">
        <v>1</v>
      </c>
      <c r="BN235" s="48">
        <f>MAX($BM235,$BJ235,$BG235,$BD235,$BA235,$AX235,$AU235,$AR235,$AO235,$AL235,$AI235)</f>
        <v>8</v>
      </c>
      <c r="BO235" s="64" t="s">
        <v>148</v>
      </c>
      <c r="BP235" s="188">
        <v>0</v>
      </c>
      <c r="BQ235" s="67" t="s">
        <v>150</v>
      </c>
      <c r="BR235" s="188">
        <v>6</v>
      </c>
      <c r="BS235" s="67" t="s">
        <v>150</v>
      </c>
      <c r="BT235" s="188">
        <v>6</v>
      </c>
      <c r="BU235" s="67" t="s">
        <v>146</v>
      </c>
      <c r="BV235" s="188">
        <v>10</v>
      </c>
      <c r="BW235" s="201">
        <f>SUM($BP235,$BR235,$BT235,$BV235)</f>
        <v>22</v>
      </c>
      <c r="BX235" s="39">
        <v>1</v>
      </c>
      <c r="BY235" s="40">
        <v>1</v>
      </c>
      <c r="BZ235" s="40">
        <v>1</v>
      </c>
      <c r="CA235" s="40">
        <v>1</v>
      </c>
      <c r="CB235" s="40">
        <v>1</v>
      </c>
      <c r="CC235" s="40">
        <v>1</v>
      </c>
      <c r="CD235" s="40">
        <v>1</v>
      </c>
      <c r="CE235" s="40">
        <v>1</v>
      </c>
      <c r="CF235" s="40">
        <v>1</v>
      </c>
      <c r="CG235" s="40">
        <v>1</v>
      </c>
      <c r="CH235" s="40">
        <v>1</v>
      </c>
      <c r="CI235" s="40" t="s">
        <v>147</v>
      </c>
      <c r="CJ235" s="40">
        <v>0</v>
      </c>
      <c r="CK235" s="40" t="s">
        <v>147</v>
      </c>
      <c r="CL235" s="40">
        <v>0</v>
      </c>
      <c r="CM235" s="40" t="s">
        <v>147</v>
      </c>
      <c r="CN235" s="40">
        <v>0</v>
      </c>
      <c r="CO235" s="40" t="s">
        <v>145</v>
      </c>
      <c r="CP235" s="40">
        <v>0</v>
      </c>
      <c r="CQ235" s="40" t="s">
        <v>146</v>
      </c>
      <c r="CR235" s="40">
        <v>10</v>
      </c>
      <c r="CS235" s="40" t="s">
        <v>145</v>
      </c>
      <c r="CT235" s="45">
        <v>4</v>
      </c>
      <c r="CU235" s="48">
        <f>SUM(CJ235,CL235,CN235,CP235,CR235,CT235)</f>
        <v>14</v>
      </c>
      <c r="CV235" s="41" t="s">
        <v>387</v>
      </c>
    </row>
    <row r="236" spans="1:100" s="77" customFormat="1" ht="24.95" customHeight="1">
      <c r="A236" s="511"/>
      <c r="B236" s="512"/>
      <c r="C236" s="511"/>
      <c r="D236" s="526"/>
      <c r="E236" s="543" t="s">
        <v>134</v>
      </c>
      <c r="F236" s="308" t="s">
        <v>134</v>
      </c>
      <c r="G236" s="53" t="s">
        <v>766</v>
      </c>
      <c r="H236" s="43" t="s">
        <v>767</v>
      </c>
      <c r="I236" s="33" t="s">
        <v>238</v>
      </c>
      <c r="J236" s="33"/>
      <c r="K236" s="34" t="s">
        <v>139</v>
      </c>
      <c r="L236" s="161"/>
      <c r="M236" s="166">
        <f>SUM(AF236+BN236)</f>
        <v>25</v>
      </c>
      <c r="N236" s="167">
        <f>BW236</f>
        <v>25</v>
      </c>
      <c r="O236" s="313">
        <f>CU236</f>
        <v>23</v>
      </c>
      <c r="P236" s="183" t="s">
        <v>140</v>
      </c>
      <c r="Q236" s="181">
        <v>0</v>
      </c>
      <c r="R236" s="181" t="s">
        <v>141</v>
      </c>
      <c r="S236" s="181">
        <v>0</v>
      </c>
      <c r="T236" s="181" t="s">
        <v>170</v>
      </c>
      <c r="U236" s="181">
        <v>1</v>
      </c>
      <c r="V236" s="181" t="s">
        <v>170</v>
      </c>
      <c r="W236" s="181">
        <v>1</v>
      </c>
      <c r="X236" s="181" t="s">
        <v>140</v>
      </c>
      <c r="Y236" s="181">
        <v>6</v>
      </c>
      <c r="Z236" s="181" t="s">
        <v>145</v>
      </c>
      <c r="AA236" s="181">
        <v>4</v>
      </c>
      <c r="AB236" s="181" t="s">
        <v>171</v>
      </c>
      <c r="AC236" s="181">
        <v>4</v>
      </c>
      <c r="AD236" s="181" t="s">
        <v>144</v>
      </c>
      <c r="AE236" s="181">
        <v>2</v>
      </c>
      <c r="AF236" s="211">
        <f>SUM(Q236,S236,U236,W236,Y236,AA236,AC236,AE236)</f>
        <v>18</v>
      </c>
      <c r="AG236" s="35" t="s">
        <v>175</v>
      </c>
      <c r="AH236" s="35" t="s">
        <v>173</v>
      </c>
      <c r="AI236" s="36">
        <v>4</v>
      </c>
      <c r="AJ236" s="37" t="s">
        <v>175</v>
      </c>
      <c r="AK236" s="37" t="s">
        <v>173</v>
      </c>
      <c r="AL236" s="46">
        <v>4</v>
      </c>
      <c r="AM236" s="37" t="s">
        <v>166</v>
      </c>
      <c r="AN236" s="37" t="s">
        <v>166</v>
      </c>
      <c r="AO236" s="46">
        <v>2</v>
      </c>
      <c r="AP236" s="37" t="s">
        <v>173</v>
      </c>
      <c r="AQ236" s="37" t="s">
        <v>166</v>
      </c>
      <c r="AR236" s="46">
        <v>3</v>
      </c>
      <c r="AS236" s="37" t="s">
        <v>166</v>
      </c>
      <c r="AT236" s="37" t="s">
        <v>166</v>
      </c>
      <c r="AU236" s="46">
        <v>2</v>
      </c>
      <c r="AV236" s="37" t="s">
        <v>166</v>
      </c>
      <c r="AW236" s="40" t="s">
        <v>161</v>
      </c>
      <c r="AX236" s="46">
        <v>2</v>
      </c>
      <c r="AY236" s="37" t="s">
        <v>175</v>
      </c>
      <c r="AZ236" s="37" t="s">
        <v>173</v>
      </c>
      <c r="BA236" s="46">
        <v>4</v>
      </c>
      <c r="BB236" s="37" t="s">
        <v>143</v>
      </c>
      <c r="BC236" s="37" t="s">
        <v>143</v>
      </c>
      <c r="BD236" s="46">
        <v>7</v>
      </c>
      <c r="BE236" s="37" t="s">
        <v>175</v>
      </c>
      <c r="BF236" s="37" t="s">
        <v>173</v>
      </c>
      <c r="BG236" s="46">
        <v>4</v>
      </c>
      <c r="BH236" s="37" t="s">
        <v>166</v>
      </c>
      <c r="BI236" s="37" t="s">
        <v>173</v>
      </c>
      <c r="BJ236" s="40">
        <v>3</v>
      </c>
      <c r="BK236" s="37" t="s">
        <v>140</v>
      </c>
      <c r="BL236" s="37" t="s">
        <v>140</v>
      </c>
      <c r="BM236" s="45">
        <v>0</v>
      </c>
      <c r="BN236" s="48">
        <f>MAX($BM236,$BJ236,$BG236,$BD236,$BA236,$AX236,$AU236,$AR236,$AO236,$AL236,$AI236)</f>
        <v>7</v>
      </c>
      <c r="BO236" s="64" t="s">
        <v>152</v>
      </c>
      <c r="BP236" s="188">
        <v>3</v>
      </c>
      <c r="BQ236" s="67" t="s">
        <v>153</v>
      </c>
      <c r="BR236" s="188">
        <v>8</v>
      </c>
      <c r="BS236" s="67" t="s">
        <v>150</v>
      </c>
      <c r="BT236" s="188">
        <v>6</v>
      </c>
      <c r="BU236" s="67" t="s">
        <v>153</v>
      </c>
      <c r="BV236" s="188">
        <v>8</v>
      </c>
      <c r="BW236" s="201">
        <f>SUM($BP236,$BR236,$BT236,$BV236)</f>
        <v>25</v>
      </c>
      <c r="BX236" s="39">
        <v>4</v>
      </c>
      <c r="BY236" s="40">
        <v>5</v>
      </c>
      <c r="BZ236" s="40">
        <v>3</v>
      </c>
      <c r="CA236" s="40">
        <v>2</v>
      </c>
      <c r="CB236" s="40">
        <v>3</v>
      </c>
      <c r="CC236" s="40">
        <v>2</v>
      </c>
      <c r="CD236" s="40">
        <v>5</v>
      </c>
      <c r="CE236" s="40">
        <v>6</v>
      </c>
      <c r="CF236" s="40">
        <v>5</v>
      </c>
      <c r="CG236" s="40">
        <v>4</v>
      </c>
      <c r="CH236" s="40">
        <v>2</v>
      </c>
      <c r="CI236" s="40" t="s">
        <v>147</v>
      </c>
      <c r="CJ236" s="40">
        <v>0</v>
      </c>
      <c r="CK236" s="40" t="s">
        <v>147</v>
      </c>
      <c r="CL236" s="40">
        <v>0</v>
      </c>
      <c r="CM236" s="40" t="s">
        <v>165</v>
      </c>
      <c r="CN236" s="40">
        <v>3</v>
      </c>
      <c r="CO236" s="40" t="s">
        <v>152</v>
      </c>
      <c r="CP236" s="40">
        <v>5</v>
      </c>
      <c r="CQ236" s="40" t="s">
        <v>146</v>
      </c>
      <c r="CR236" s="40">
        <v>10</v>
      </c>
      <c r="CS236" s="36" t="s">
        <v>151</v>
      </c>
      <c r="CT236" s="51">
        <v>5</v>
      </c>
      <c r="CU236" s="48">
        <f>SUM(CJ236,CL236,CN236,CP236,CR236,CT236)</f>
        <v>23</v>
      </c>
      <c r="CV236" s="41" t="s">
        <v>768</v>
      </c>
    </row>
    <row r="237" spans="1:100" s="77" customFormat="1" ht="24.95" customHeight="1">
      <c r="A237" s="511"/>
      <c r="B237" s="512"/>
      <c r="C237" s="511"/>
      <c r="D237" s="526"/>
      <c r="E237" s="543" t="s">
        <v>134</v>
      </c>
      <c r="F237" s="308" t="s">
        <v>134</v>
      </c>
      <c r="G237" s="53" t="s">
        <v>769</v>
      </c>
      <c r="H237" s="43" t="s">
        <v>770</v>
      </c>
      <c r="I237" s="33" t="s">
        <v>181</v>
      </c>
      <c r="J237" s="33"/>
      <c r="K237" s="34" t="s">
        <v>139</v>
      </c>
      <c r="L237" s="163"/>
      <c r="M237" s="166">
        <f>SUM(AF237+BN237)</f>
        <v>23</v>
      </c>
      <c r="N237" s="167">
        <f>BW237</f>
        <v>23</v>
      </c>
      <c r="O237" s="167">
        <f>CU237</f>
        <v>21</v>
      </c>
      <c r="P237" s="183" t="s">
        <v>140</v>
      </c>
      <c r="Q237" s="181">
        <v>0</v>
      </c>
      <c r="R237" s="181" t="s">
        <v>141</v>
      </c>
      <c r="S237" s="181">
        <v>0</v>
      </c>
      <c r="T237" s="181" t="s">
        <v>170</v>
      </c>
      <c r="U237" s="181">
        <v>1</v>
      </c>
      <c r="V237" s="181" t="s">
        <v>545</v>
      </c>
      <c r="W237" s="181">
        <v>2</v>
      </c>
      <c r="X237" s="181" t="s">
        <v>170</v>
      </c>
      <c r="Y237" s="181">
        <v>1</v>
      </c>
      <c r="Z237" s="181" t="s">
        <v>148</v>
      </c>
      <c r="AA237" s="181">
        <v>7</v>
      </c>
      <c r="AB237" s="181" t="s">
        <v>142</v>
      </c>
      <c r="AC237" s="181">
        <v>2</v>
      </c>
      <c r="AD237" s="181" t="s">
        <v>144</v>
      </c>
      <c r="AE237" s="181">
        <v>2</v>
      </c>
      <c r="AF237" s="211">
        <f>SUM(Q237,S237,U237,W237,Y237,AA237,AC237,AE237)</f>
        <v>15</v>
      </c>
      <c r="AG237" s="37" t="s">
        <v>145</v>
      </c>
      <c r="AH237" s="37" t="s">
        <v>145</v>
      </c>
      <c r="AI237" s="40">
        <v>3</v>
      </c>
      <c r="AJ237" s="37" t="s">
        <v>145</v>
      </c>
      <c r="AK237" s="37" t="s">
        <v>145</v>
      </c>
      <c r="AL237" s="40">
        <v>3</v>
      </c>
      <c r="AM237" s="37" t="s">
        <v>145</v>
      </c>
      <c r="AN237" s="37" t="s">
        <v>145</v>
      </c>
      <c r="AO237" s="46">
        <v>3</v>
      </c>
      <c r="AP237" s="37" t="s">
        <v>145</v>
      </c>
      <c r="AQ237" s="37" t="s">
        <v>145</v>
      </c>
      <c r="AR237" s="46">
        <v>3</v>
      </c>
      <c r="AS237" s="36" t="s">
        <v>148</v>
      </c>
      <c r="AT237" s="36" t="s">
        <v>148</v>
      </c>
      <c r="AU237" s="36">
        <v>5</v>
      </c>
      <c r="AV237" s="37" t="s">
        <v>147</v>
      </c>
      <c r="AW237" s="40" t="s">
        <v>147</v>
      </c>
      <c r="AX237" s="46">
        <v>1</v>
      </c>
      <c r="AY237" s="36" t="s">
        <v>148</v>
      </c>
      <c r="AZ237" s="36" t="s">
        <v>148</v>
      </c>
      <c r="BA237" s="36">
        <v>5</v>
      </c>
      <c r="BB237" s="37" t="s">
        <v>150</v>
      </c>
      <c r="BC237" s="37" t="s">
        <v>150</v>
      </c>
      <c r="BD237" s="46">
        <v>8</v>
      </c>
      <c r="BE237" s="37" t="s">
        <v>145</v>
      </c>
      <c r="BF237" s="37" t="s">
        <v>145</v>
      </c>
      <c r="BG237" s="46">
        <v>3</v>
      </c>
      <c r="BH237" s="37" t="s">
        <v>147</v>
      </c>
      <c r="BI237" s="37" t="s">
        <v>147</v>
      </c>
      <c r="BJ237" s="40">
        <v>1</v>
      </c>
      <c r="BK237" s="37" t="s">
        <v>140</v>
      </c>
      <c r="BL237" s="37" t="s">
        <v>140</v>
      </c>
      <c r="BM237" s="45">
        <v>0</v>
      </c>
      <c r="BN237" s="48">
        <f>MAX($BM237,$BJ237,$BG237,$BD237,$BA237,$AX237,$AU237,$AR237,$AO237,$AL237,$AI237)</f>
        <v>8</v>
      </c>
      <c r="BO237" s="64" t="s">
        <v>152</v>
      </c>
      <c r="BP237" s="188">
        <v>3</v>
      </c>
      <c r="BQ237" s="67" t="s">
        <v>153</v>
      </c>
      <c r="BR237" s="188">
        <v>8</v>
      </c>
      <c r="BS237" s="67" t="s">
        <v>148</v>
      </c>
      <c r="BT237" s="188">
        <v>4</v>
      </c>
      <c r="BU237" s="67" t="s">
        <v>153</v>
      </c>
      <c r="BV237" s="188">
        <v>8</v>
      </c>
      <c r="BW237" s="201">
        <f>SUM($BP237,$BR237,$BT237,$BV237)</f>
        <v>23</v>
      </c>
      <c r="BX237" s="39">
        <v>5</v>
      </c>
      <c r="BY237" s="40">
        <v>5</v>
      </c>
      <c r="BZ237" s="40">
        <v>3</v>
      </c>
      <c r="CA237" s="40">
        <v>2</v>
      </c>
      <c r="CB237" s="40">
        <v>3</v>
      </c>
      <c r="CC237" s="40">
        <v>1</v>
      </c>
      <c r="CD237" s="40">
        <v>6</v>
      </c>
      <c r="CE237" s="40">
        <v>6</v>
      </c>
      <c r="CF237" s="40">
        <v>4</v>
      </c>
      <c r="CG237" s="40">
        <v>5</v>
      </c>
      <c r="CH237" s="40">
        <v>1</v>
      </c>
      <c r="CI237" s="40" t="s">
        <v>147</v>
      </c>
      <c r="CJ237" s="40">
        <v>0</v>
      </c>
      <c r="CK237" s="40" t="s">
        <v>147</v>
      </c>
      <c r="CL237" s="40">
        <v>0</v>
      </c>
      <c r="CM237" s="40" t="s">
        <v>148</v>
      </c>
      <c r="CN237" s="40">
        <v>5</v>
      </c>
      <c r="CO237" s="40" t="s">
        <v>172</v>
      </c>
      <c r="CP237" s="46">
        <v>2</v>
      </c>
      <c r="CQ237" s="40" t="s">
        <v>146</v>
      </c>
      <c r="CR237" s="40">
        <v>10</v>
      </c>
      <c r="CS237" s="40" t="s">
        <v>175</v>
      </c>
      <c r="CT237" s="45">
        <v>4</v>
      </c>
      <c r="CU237" s="48">
        <f>SUM(CJ237,CL237,CN237,CP237,CR237,CT237)</f>
        <v>21</v>
      </c>
      <c r="CV237" s="41" t="s">
        <v>193</v>
      </c>
    </row>
    <row r="238" spans="1:100" s="77" customFormat="1" ht="24.95" customHeight="1">
      <c r="A238" s="520" t="s">
        <v>134</v>
      </c>
      <c r="B238" s="286" t="s">
        <v>134</v>
      </c>
      <c r="C238" s="530" t="s">
        <v>134</v>
      </c>
      <c r="D238" s="300" t="s">
        <v>134</v>
      </c>
      <c r="E238" s="533"/>
      <c r="F238" s="534"/>
      <c r="G238" s="243" t="s">
        <v>771</v>
      </c>
      <c r="H238" s="170" t="s">
        <v>772</v>
      </c>
      <c r="I238" s="80" t="s">
        <v>209</v>
      </c>
      <c r="J238" s="80"/>
      <c r="K238" s="81" t="s">
        <v>139</v>
      </c>
      <c r="L238" s="172"/>
      <c r="M238" s="316">
        <f>SUM(AF238+BN238)</f>
        <v>56</v>
      </c>
      <c r="N238" s="279">
        <f>BW238</f>
        <v>31</v>
      </c>
      <c r="O238" s="279">
        <f>CU238</f>
        <v>11</v>
      </c>
      <c r="P238" s="551" t="s">
        <v>147</v>
      </c>
      <c r="Q238" s="224">
        <v>1</v>
      </c>
      <c r="R238" s="224" t="s">
        <v>147</v>
      </c>
      <c r="S238" s="224">
        <v>8</v>
      </c>
      <c r="T238" s="224" t="s">
        <v>147</v>
      </c>
      <c r="U238" s="224">
        <v>6</v>
      </c>
      <c r="V238" s="224" t="s">
        <v>145</v>
      </c>
      <c r="W238" s="224">
        <v>7</v>
      </c>
      <c r="X238" s="553" t="s">
        <v>147</v>
      </c>
      <c r="Y238" s="553">
        <v>8</v>
      </c>
      <c r="Z238" s="224" t="s">
        <v>146</v>
      </c>
      <c r="AA238" s="224">
        <v>10</v>
      </c>
      <c r="AB238" s="224" t="s">
        <v>142</v>
      </c>
      <c r="AC238" s="224">
        <v>2</v>
      </c>
      <c r="AD238" s="224" t="s">
        <v>148</v>
      </c>
      <c r="AE238" s="224">
        <v>6</v>
      </c>
      <c r="AF238" s="225">
        <f>SUM(Q238,S238,U238,W238,Y238,AA238,AC238,AE238)</f>
        <v>48</v>
      </c>
      <c r="AG238" s="82" t="s">
        <v>145</v>
      </c>
      <c r="AH238" s="82" t="s">
        <v>145</v>
      </c>
      <c r="AI238" s="85">
        <v>3</v>
      </c>
      <c r="AJ238" s="82" t="s">
        <v>145</v>
      </c>
      <c r="AK238" s="82" t="s">
        <v>145</v>
      </c>
      <c r="AL238" s="85">
        <v>3</v>
      </c>
      <c r="AM238" s="82" t="s">
        <v>145</v>
      </c>
      <c r="AN238" s="82" t="s">
        <v>145</v>
      </c>
      <c r="AO238" s="198">
        <v>3</v>
      </c>
      <c r="AP238" s="82" t="s">
        <v>145</v>
      </c>
      <c r="AQ238" s="82" t="s">
        <v>145</v>
      </c>
      <c r="AR238" s="198">
        <v>3</v>
      </c>
      <c r="AS238" s="83" t="s">
        <v>148</v>
      </c>
      <c r="AT238" s="83" t="s">
        <v>148</v>
      </c>
      <c r="AU238" s="83">
        <v>5</v>
      </c>
      <c r="AV238" s="82" t="s">
        <v>147</v>
      </c>
      <c r="AW238" s="85" t="s">
        <v>147</v>
      </c>
      <c r="AX238" s="198">
        <v>1</v>
      </c>
      <c r="AY238" s="83" t="s">
        <v>148</v>
      </c>
      <c r="AZ238" s="83" t="s">
        <v>148</v>
      </c>
      <c r="BA238" s="83">
        <v>5</v>
      </c>
      <c r="BB238" s="82" t="s">
        <v>150</v>
      </c>
      <c r="BC238" s="82" t="s">
        <v>150</v>
      </c>
      <c r="BD238" s="198">
        <v>8</v>
      </c>
      <c r="BE238" s="82" t="s">
        <v>145</v>
      </c>
      <c r="BF238" s="82" t="s">
        <v>145</v>
      </c>
      <c r="BG238" s="198">
        <v>3</v>
      </c>
      <c r="BH238" s="82" t="s">
        <v>147</v>
      </c>
      <c r="BI238" s="82" t="s">
        <v>147</v>
      </c>
      <c r="BJ238" s="85">
        <v>1</v>
      </c>
      <c r="BK238" s="82" t="s">
        <v>140</v>
      </c>
      <c r="BL238" s="82" t="s">
        <v>140</v>
      </c>
      <c r="BM238" s="237">
        <v>0</v>
      </c>
      <c r="BN238" s="202">
        <f>MAX($BM238,$BJ238,$BG238,$BD238,$BA238,$AX238,$AU238,$AR238,$AO238,$AL238,$AI238)</f>
        <v>8</v>
      </c>
      <c r="BO238" s="219" t="s">
        <v>150</v>
      </c>
      <c r="BP238" s="236">
        <v>5</v>
      </c>
      <c r="BQ238" s="220" t="s">
        <v>146</v>
      </c>
      <c r="BR238" s="236">
        <v>10</v>
      </c>
      <c r="BS238" s="220" t="s">
        <v>150</v>
      </c>
      <c r="BT238" s="236">
        <v>6</v>
      </c>
      <c r="BU238" s="220" t="s">
        <v>146</v>
      </c>
      <c r="BV238" s="236">
        <v>10</v>
      </c>
      <c r="BW238" s="221">
        <f>SUM($BP238,$BR238,$BT238,$BV238)</f>
        <v>31</v>
      </c>
      <c r="BX238" s="84">
        <v>3</v>
      </c>
      <c r="BY238" s="85">
        <v>1</v>
      </c>
      <c r="BZ238" s="85">
        <v>3</v>
      </c>
      <c r="CA238" s="85">
        <v>1</v>
      </c>
      <c r="CB238" s="85">
        <v>1</v>
      </c>
      <c r="CC238" s="85">
        <v>1</v>
      </c>
      <c r="CD238" s="85">
        <v>3</v>
      </c>
      <c r="CE238" s="85">
        <v>1</v>
      </c>
      <c r="CF238" s="85">
        <v>1</v>
      </c>
      <c r="CG238" s="85">
        <v>1</v>
      </c>
      <c r="CH238" s="85">
        <v>1</v>
      </c>
      <c r="CI238" s="85" t="s">
        <v>147</v>
      </c>
      <c r="CJ238" s="85">
        <v>0</v>
      </c>
      <c r="CK238" s="85" t="s">
        <v>147</v>
      </c>
      <c r="CL238" s="85">
        <v>0</v>
      </c>
      <c r="CM238" s="85" t="s">
        <v>147</v>
      </c>
      <c r="CN238" s="85">
        <v>0</v>
      </c>
      <c r="CO238" s="85" t="s">
        <v>145</v>
      </c>
      <c r="CP238" s="85">
        <v>0</v>
      </c>
      <c r="CQ238" s="85" t="s">
        <v>146</v>
      </c>
      <c r="CR238" s="85">
        <v>10</v>
      </c>
      <c r="CS238" s="85" t="s">
        <v>161</v>
      </c>
      <c r="CT238" s="237">
        <v>1</v>
      </c>
      <c r="CU238" s="202">
        <f>SUM(CJ238,CL238,CN238,CP238,CR238,CT238)</f>
        <v>11</v>
      </c>
      <c r="CV238" s="86" t="s">
        <v>773</v>
      </c>
    </row>
    <row r="239" spans="1:100" s="157" customFormat="1" ht="30" customHeight="1">
      <c r="A239" s="293">
        <f t="shared" ref="A239:F239" si="0">COUNTA(A9:A238)</f>
        <v>84</v>
      </c>
      <c r="B239" s="294">
        <f t="shared" si="0"/>
        <v>68</v>
      </c>
      <c r="C239" s="302">
        <f t="shared" si="0"/>
        <v>78</v>
      </c>
      <c r="D239" s="294">
        <f t="shared" si="0"/>
        <v>69</v>
      </c>
      <c r="E239" s="311">
        <f t="shared" si="0"/>
        <v>73</v>
      </c>
      <c r="F239" s="294">
        <f t="shared" si="0"/>
        <v>68</v>
      </c>
      <c r="G239" s="284" t="s">
        <v>774</v>
      </c>
      <c r="H239" s="173">
        <f>COUNTA(H9:H238)</f>
        <v>230</v>
      </c>
      <c r="I239" s="174"/>
      <c r="J239" s="174"/>
      <c r="K239" s="175"/>
      <c r="L239" s="164"/>
      <c r="M239" s="280" t="s">
        <v>775</v>
      </c>
      <c r="N239" s="280" t="s">
        <v>776</v>
      </c>
      <c r="O239" s="280" t="s">
        <v>777</v>
      </c>
      <c r="P239" s="147" t="s">
        <v>778</v>
      </c>
      <c r="Q239" s="148" t="s">
        <v>778</v>
      </c>
      <c r="R239" s="149" t="s">
        <v>67</v>
      </c>
      <c r="S239" s="148" t="s">
        <v>67</v>
      </c>
      <c r="T239" s="149" t="s">
        <v>68</v>
      </c>
      <c r="U239" s="148" t="s">
        <v>68</v>
      </c>
      <c r="V239" s="149" t="s">
        <v>69</v>
      </c>
      <c r="W239" s="148" t="s">
        <v>69</v>
      </c>
      <c r="X239" s="149" t="s">
        <v>70</v>
      </c>
      <c r="Y239" s="148" t="s">
        <v>70</v>
      </c>
      <c r="Z239" s="149" t="s">
        <v>71</v>
      </c>
      <c r="AA239" s="148" t="s">
        <v>71</v>
      </c>
      <c r="AB239" s="149" t="s">
        <v>72</v>
      </c>
      <c r="AC239" s="148" t="s">
        <v>72</v>
      </c>
      <c r="AD239" s="149" t="s">
        <v>73</v>
      </c>
      <c r="AE239" s="148" t="s">
        <v>73</v>
      </c>
      <c r="AF239" s="203"/>
      <c r="AG239" s="150" t="s">
        <v>74</v>
      </c>
      <c r="AH239" s="150" t="s">
        <v>75</v>
      </c>
      <c r="AI239" s="193" t="s">
        <v>76</v>
      </c>
      <c r="AJ239" s="150" t="s">
        <v>77</v>
      </c>
      <c r="AK239" s="150" t="s">
        <v>78</v>
      </c>
      <c r="AL239" s="193" t="s">
        <v>79</v>
      </c>
      <c r="AM239" s="150" t="s">
        <v>80</v>
      </c>
      <c r="AN239" s="150" t="s">
        <v>81</v>
      </c>
      <c r="AO239" s="193" t="s">
        <v>82</v>
      </c>
      <c r="AP239" s="150" t="s">
        <v>83</v>
      </c>
      <c r="AQ239" s="150" t="s">
        <v>84</v>
      </c>
      <c r="AR239" s="193" t="s">
        <v>85</v>
      </c>
      <c r="AS239" s="150" t="s">
        <v>86</v>
      </c>
      <c r="AT239" s="150" t="s">
        <v>87</v>
      </c>
      <c r="AU239" s="193" t="s">
        <v>88</v>
      </c>
      <c r="AV239" s="150" t="s">
        <v>89</v>
      </c>
      <c r="AW239" s="214" t="s">
        <v>90</v>
      </c>
      <c r="AX239" s="193" t="s">
        <v>91</v>
      </c>
      <c r="AY239" s="150" t="s">
        <v>92</v>
      </c>
      <c r="AZ239" s="150" t="s">
        <v>93</v>
      </c>
      <c r="BA239" s="193" t="s">
        <v>94</v>
      </c>
      <c r="BB239" s="150" t="s">
        <v>95</v>
      </c>
      <c r="BC239" s="150" t="s">
        <v>96</v>
      </c>
      <c r="BD239" s="193" t="s">
        <v>97</v>
      </c>
      <c r="BE239" s="150" t="s">
        <v>98</v>
      </c>
      <c r="BF239" s="150" t="s">
        <v>99</v>
      </c>
      <c r="BG239" s="193" t="s">
        <v>100</v>
      </c>
      <c r="BH239" s="150" t="s">
        <v>101</v>
      </c>
      <c r="BI239" s="150" t="s">
        <v>102</v>
      </c>
      <c r="BJ239" s="193" t="s">
        <v>103</v>
      </c>
      <c r="BK239" s="150" t="s">
        <v>104</v>
      </c>
      <c r="BL239" s="150" t="s">
        <v>105</v>
      </c>
      <c r="BM239" s="193" t="s">
        <v>106</v>
      </c>
      <c r="BN239" s="203"/>
      <c r="BO239" s="151" t="s">
        <v>107</v>
      </c>
      <c r="BP239" s="189" t="s">
        <v>107</v>
      </c>
      <c r="BQ239" s="151" t="s">
        <v>108</v>
      </c>
      <c r="BR239" s="189" t="s">
        <v>108</v>
      </c>
      <c r="BS239" s="151" t="s">
        <v>109</v>
      </c>
      <c r="BT239" s="189" t="s">
        <v>109</v>
      </c>
      <c r="BU239" s="151" t="s">
        <v>110</v>
      </c>
      <c r="BV239" s="189" t="s">
        <v>110</v>
      </c>
      <c r="BW239" s="203"/>
      <c r="BX239" s="151" t="s">
        <v>113</v>
      </c>
      <c r="BY239" s="151" t="s">
        <v>114</v>
      </c>
      <c r="BZ239" s="151" t="s">
        <v>115</v>
      </c>
      <c r="CA239" s="151" t="s">
        <v>116</v>
      </c>
      <c r="CB239" s="151" t="s">
        <v>117</v>
      </c>
      <c r="CC239" s="151" t="s">
        <v>118</v>
      </c>
      <c r="CD239" s="151" t="s">
        <v>119</v>
      </c>
      <c r="CE239" s="151" t="s">
        <v>120</v>
      </c>
      <c r="CF239" s="151" t="s">
        <v>121</v>
      </c>
      <c r="CG239" s="151" t="s">
        <v>122</v>
      </c>
      <c r="CH239" s="151" t="s">
        <v>123</v>
      </c>
      <c r="CI239" s="152" t="s">
        <v>124</v>
      </c>
      <c r="CJ239" s="208" t="s">
        <v>124</v>
      </c>
      <c r="CK239" s="152" t="s">
        <v>125</v>
      </c>
      <c r="CL239" s="208" t="s">
        <v>125</v>
      </c>
      <c r="CM239" s="152" t="s">
        <v>126</v>
      </c>
      <c r="CN239" s="208" t="s">
        <v>126</v>
      </c>
      <c r="CO239" s="152" t="s">
        <v>127</v>
      </c>
      <c r="CP239" s="208" t="s">
        <v>127</v>
      </c>
      <c r="CQ239" s="152" t="s">
        <v>128</v>
      </c>
      <c r="CR239" s="208" t="s">
        <v>128</v>
      </c>
      <c r="CS239" s="152" t="s">
        <v>129</v>
      </c>
      <c r="CT239" s="208" t="s">
        <v>129</v>
      </c>
      <c r="CU239" s="203"/>
      <c r="CV239" s="176"/>
    </row>
    <row r="240" spans="1:100" s="340" customFormat="1" ht="30">
      <c r="A240" s="318" t="s">
        <v>779</v>
      </c>
      <c r="B240" s="319" t="s">
        <v>780</v>
      </c>
      <c r="C240" s="320" t="s">
        <v>779</v>
      </c>
      <c r="D240" s="319" t="s">
        <v>780</v>
      </c>
      <c r="E240" s="321" t="s">
        <v>779</v>
      </c>
      <c r="F240" s="319" t="s">
        <v>780</v>
      </c>
      <c r="G240" s="322"/>
      <c r="H240" s="323"/>
      <c r="I240" s="324"/>
      <c r="J240" s="325"/>
      <c r="K240" s="325"/>
      <c r="L240" s="172"/>
      <c r="M240" s="326"/>
      <c r="N240" s="326"/>
      <c r="O240" s="326"/>
      <c r="P240" s="327" t="s">
        <v>111</v>
      </c>
      <c r="Q240" s="328" t="s">
        <v>112</v>
      </c>
      <c r="R240" s="327" t="s">
        <v>111</v>
      </c>
      <c r="S240" s="328" t="s">
        <v>112</v>
      </c>
      <c r="T240" s="327" t="s">
        <v>111</v>
      </c>
      <c r="U240" s="328" t="s">
        <v>112</v>
      </c>
      <c r="V240" s="327" t="s">
        <v>111</v>
      </c>
      <c r="W240" s="328" t="s">
        <v>112</v>
      </c>
      <c r="X240" s="327" t="s">
        <v>111</v>
      </c>
      <c r="Y240" s="328" t="s">
        <v>112</v>
      </c>
      <c r="Z240" s="327" t="s">
        <v>111</v>
      </c>
      <c r="AA240" s="328" t="s">
        <v>112</v>
      </c>
      <c r="AB240" s="327" t="s">
        <v>111</v>
      </c>
      <c r="AC240" s="328" t="s">
        <v>112</v>
      </c>
      <c r="AD240" s="327" t="s">
        <v>111</v>
      </c>
      <c r="AE240" s="328" t="s">
        <v>112</v>
      </c>
      <c r="AF240" s="329"/>
      <c r="AG240" s="330" t="s">
        <v>111</v>
      </c>
      <c r="AH240" s="330" t="s">
        <v>111</v>
      </c>
      <c r="AI240" s="331" t="s">
        <v>112</v>
      </c>
      <c r="AJ240" s="330" t="s">
        <v>111</v>
      </c>
      <c r="AK240" s="330" t="s">
        <v>111</v>
      </c>
      <c r="AL240" s="331" t="s">
        <v>112</v>
      </c>
      <c r="AM240" s="330" t="s">
        <v>111</v>
      </c>
      <c r="AN240" s="330" t="s">
        <v>111</v>
      </c>
      <c r="AO240" s="331" t="s">
        <v>112</v>
      </c>
      <c r="AP240" s="330" t="s">
        <v>111</v>
      </c>
      <c r="AQ240" s="330" t="s">
        <v>111</v>
      </c>
      <c r="AR240" s="331" t="s">
        <v>112</v>
      </c>
      <c r="AS240" s="330" t="s">
        <v>111</v>
      </c>
      <c r="AT240" s="330" t="s">
        <v>111</v>
      </c>
      <c r="AU240" s="331" t="s">
        <v>112</v>
      </c>
      <c r="AV240" s="330" t="s">
        <v>111</v>
      </c>
      <c r="AW240" s="332" t="s">
        <v>111</v>
      </c>
      <c r="AX240" s="331" t="s">
        <v>112</v>
      </c>
      <c r="AY240" s="330" t="s">
        <v>111</v>
      </c>
      <c r="AZ240" s="330" t="s">
        <v>111</v>
      </c>
      <c r="BA240" s="331" t="s">
        <v>112</v>
      </c>
      <c r="BB240" s="330" t="s">
        <v>111</v>
      </c>
      <c r="BC240" s="330" t="s">
        <v>111</v>
      </c>
      <c r="BD240" s="331" t="s">
        <v>112</v>
      </c>
      <c r="BE240" s="330" t="s">
        <v>111</v>
      </c>
      <c r="BF240" s="330" t="s">
        <v>111</v>
      </c>
      <c r="BG240" s="331" t="s">
        <v>112</v>
      </c>
      <c r="BH240" s="330" t="s">
        <v>111</v>
      </c>
      <c r="BI240" s="330" t="s">
        <v>111</v>
      </c>
      <c r="BJ240" s="331" t="s">
        <v>112</v>
      </c>
      <c r="BK240" s="330" t="s">
        <v>111</v>
      </c>
      <c r="BL240" s="330" t="s">
        <v>111</v>
      </c>
      <c r="BM240" s="331" t="s">
        <v>112</v>
      </c>
      <c r="BN240" s="333"/>
      <c r="BO240" s="334" t="s">
        <v>111</v>
      </c>
      <c r="BP240" s="335" t="s">
        <v>112</v>
      </c>
      <c r="BQ240" s="334" t="s">
        <v>111</v>
      </c>
      <c r="BR240" s="335" t="s">
        <v>112</v>
      </c>
      <c r="BS240" s="334" t="s">
        <v>111</v>
      </c>
      <c r="BT240" s="335" t="s">
        <v>112</v>
      </c>
      <c r="BU240" s="334" t="s">
        <v>111</v>
      </c>
      <c r="BV240" s="335" t="s">
        <v>112</v>
      </c>
      <c r="BW240" s="333"/>
      <c r="BX240" s="336"/>
      <c r="BY240" s="336"/>
      <c r="BZ240" s="336"/>
      <c r="CA240" s="336"/>
      <c r="CB240" s="336"/>
      <c r="CC240" s="336"/>
      <c r="CD240" s="336"/>
      <c r="CE240" s="336"/>
      <c r="CF240" s="336"/>
      <c r="CG240" s="336"/>
      <c r="CH240" s="336"/>
      <c r="CI240" s="337" t="s">
        <v>111</v>
      </c>
      <c r="CJ240" s="338" t="s">
        <v>781</v>
      </c>
      <c r="CK240" s="337" t="s">
        <v>111</v>
      </c>
      <c r="CL240" s="338" t="s">
        <v>781</v>
      </c>
      <c r="CM240" s="337" t="s">
        <v>111</v>
      </c>
      <c r="CN240" s="338" t="s">
        <v>781</v>
      </c>
      <c r="CO240" s="337" t="s">
        <v>111</v>
      </c>
      <c r="CP240" s="338" t="s">
        <v>781</v>
      </c>
      <c r="CQ240" s="337" t="s">
        <v>111</v>
      </c>
      <c r="CR240" s="338" t="s">
        <v>781</v>
      </c>
      <c r="CS240" s="337" t="s">
        <v>111</v>
      </c>
      <c r="CT240" s="338" t="s">
        <v>781</v>
      </c>
      <c r="CU240" s="333"/>
      <c r="CV240" s="339"/>
    </row>
    <row r="241" spans="9:15" ht="18.600000000000001">
      <c r="I241" s="177"/>
      <c r="J241" s="30"/>
      <c r="K241" s="30"/>
      <c r="M241" s="281"/>
      <c r="N241" s="281"/>
      <c r="O241" s="281"/>
    </row>
    <row r="242" spans="9:15" ht="18.600000000000001">
      <c r="I242" s="177"/>
      <c r="M242" s="281"/>
      <c r="N242" s="281"/>
      <c r="O242" s="281"/>
    </row>
    <row r="243" spans="9:15" ht="18.600000000000001">
      <c r="I243" s="177"/>
      <c r="M243" s="281"/>
      <c r="N243" s="281"/>
      <c r="O243" s="281"/>
    </row>
    <row r="244" spans="9:15" ht="18.600000000000001">
      <c r="I244" s="177"/>
      <c r="M244" s="281"/>
      <c r="N244" s="281"/>
      <c r="O244" s="281"/>
    </row>
  </sheetData>
  <sortState xmlns:xlrd2="http://schemas.microsoft.com/office/spreadsheetml/2017/richdata2" ref="A9:CV238">
    <sortCondition ref="G9:G238"/>
  </sortState>
  <mergeCells count="66">
    <mergeCell ref="O1:O6"/>
    <mergeCell ref="AP4:AR4"/>
    <mergeCell ref="G1:G5"/>
    <mergeCell ref="H4:J5"/>
    <mergeCell ref="H1:J3"/>
    <mergeCell ref="P1:Q4"/>
    <mergeCell ref="R1:S4"/>
    <mergeCell ref="T1:U4"/>
    <mergeCell ref="AG4:AI4"/>
    <mergeCell ref="AJ4:AL4"/>
    <mergeCell ref="AF1:AF6"/>
    <mergeCell ref="M1:M6"/>
    <mergeCell ref="N1:N6"/>
    <mergeCell ref="AG1:AL3"/>
    <mergeCell ref="V1:W4"/>
    <mergeCell ref="X1:Y4"/>
    <mergeCell ref="Z1:AA4"/>
    <mergeCell ref="AB1:AC4"/>
    <mergeCell ref="AD1:AE4"/>
    <mergeCell ref="BZ1:BZ2"/>
    <mergeCell ref="BX3:BX5"/>
    <mergeCell ref="BW1:BW6"/>
    <mergeCell ref="BY3:BY5"/>
    <mergeCell ref="BZ3:BZ5"/>
    <mergeCell ref="BY1:BY2"/>
    <mergeCell ref="AM1:AX3"/>
    <mergeCell ref="BX1:BX2"/>
    <mergeCell ref="BK4:BM4"/>
    <mergeCell ref="BU1:BV4"/>
    <mergeCell ref="AS4:AU4"/>
    <mergeCell ref="AV4:AX4"/>
    <mergeCell ref="BO1:BP4"/>
    <mergeCell ref="BQ1:BR4"/>
    <mergeCell ref="BS1:BT4"/>
    <mergeCell ref="AY1:BM3"/>
    <mergeCell ref="AM4:AO4"/>
    <mergeCell ref="AY4:BA4"/>
    <mergeCell ref="BB4:BD4"/>
    <mergeCell ref="BE4:BG4"/>
    <mergeCell ref="BH4:BJ4"/>
    <mergeCell ref="BN1:BN6"/>
    <mergeCell ref="CI1:CJ5"/>
    <mergeCell ref="CK1:CL5"/>
    <mergeCell ref="CM1:CN5"/>
    <mergeCell ref="CD3:CD5"/>
    <mergeCell ref="CA1:CH2"/>
    <mergeCell ref="CE3:CE5"/>
    <mergeCell ref="CF3:CF5"/>
    <mergeCell ref="CG3:CG5"/>
    <mergeCell ref="CH3:CH5"/>
    <mergeCell ref="CA3:CA5"/>
    <mergeCell ref="CB3:CB5"/>
    <mergeCell ref="CC3:CC5"/>
    <mergeCell ref="CV1:CV6"/>
    <mergeCell ref="CU1:CU6"/>
    <mergeCell ref="CO1:CP5"/>
    <mergeCell ref="CQ1:CR5"/>
    <mergeCell ref="CS1:CT5"/>
    <mergeCell ref="L1:L7"/>
    <mergeCell ref="K1:K7"/>
    <mergeCell ref="E1:E6"/>
    <mergeCell ref="F1:F6"/>
    <mergeCell ref="A1:A6"/>
    <mergeCell ref="B1:B6"/>
    <mergeCell ref="C1:C6"/>
    <mergeCell ref="D1:D6"/>
  </mergeCells>
  <conditionalFormatting sqref="K242:K355 K9:K239">
    <cfRule type="cellIs" dxfId="252" priority="41" operator="equal">
      <formula>"Y"</formula>
    </cfRule>
  </conditionalFormatting>
  <conditionalFormatting sqref="BX9:CH77">
    <cfRule type="cellIs" dxfId="251" priority="34" operator="between">
      <formula>9</formula>
      <formula>11</formula>
    </cfRule>
    <cfRule type="cellIs" dxfId="250" priority="35" operator="between">
      <formula>5</formula>
      <formula>8</formula>
    </cfRule>
    <cfRule type="cellIs" dxfId="249" priority="36" operator="between">
      <formula>1</formula>
      <formula>4</formula>
    </cfRule>
  </conditionalFormatting>
  <conditionalFormatting sqref="AI93:BM195 AI9:BM91 AI197:BM238 AI196 AM196:BM196">
    <cfRule type="cellIs" dxfId="248" priority="37" operator="equal">
      <formula>10</formula>
    </cfRule>
    <cfRule type="cellIs" dxfId="247" priority="38" operator="between">
      <formula>8</formula>
      <formula>9</formula>
    </cfRule>
    <cfRule type="cellIs" dxfId="246" priority="39" operator="between">
      <formula>6</formula>
      <formula>7</formula>
    </cfRule>
    <cfRule type="cellIs" dxfId="245" priority="40" operator="between">
      <formula>2</formula>
      <formula>5</formula>
    </cfRule>
  </conditionalFormatting>
  <conditionalFormatting sqref="AI92:BM92">
    <cfRule type="cellIs" dxfId="244" priority="8" operator="equal">
      <formula>10</formula>
    </cfRule>
    <cfRule type="cellIs" dxfId="243" priority="9" operator="between">
      <formula>8</formula>
      <formula>9</formula>
    </cfRule>
    <cfRule type="cellIs" dxfId="242" priority="10" operator="between">
      <formula>6</formula>
      <formula>7</formula>
    </cfRule>
    <cfRule type="cellIs" dxfId="241" priority="11" operator="between">
      <formula>2</formula>
      <formula>5</formula>
    </cfRule>
  </conditionalFormatting>
  <conditionalFormatting sqref="M9:M238">
    <cfRule type="cellIs" dxfId="240" priority="7" operator="greaterThanOrEqual">
      <formula>$M$7</formula>
    </cfRule>
  </conditionalFormatting>
  <conditionalFormatting sqref="N9:N238">
    <cfRule type="cellIs" dxfId="239" priority="6" operator="greaterThanOrEqual">
      <formula>$N$7</formula>
    </cfRule>
  </conditionalFormatting>
  <conditionalFormatting sqref="O9:O238">
    <cfRule type="cellIs" dxfId="238" priority="5" operator="greaterThanOrEqual">
      <formula>$O$7</formula>
    </cfRule>
  </conditionalFormatting>
  <conditionalFormatting sqref="AL196">
    <cfRule type="cellIs" dxfId="237" priority="1" operator="equal">
      <formula>10</formula>
    </cfRule>
    <cfRule type="cellIs" dxfId="236" priority="2" operator="between">
      <formula>8</formula>
      <formula>9</formula>
    </cfRule>
    <cfRule type="cellIs" dxfId="235" priority="3" operator="between">
      <formula>6</formula>
      <formula>7</formula>
    </cfRule>
    <cfRule type="cellIs" dxfId="234" priority="4" operator="between">
      <formula>2</formula>
      <formula>5</formula>
    </cfRule>
  </conditionalFormatting>
  <conditionalFormatting sqref="P9:P238">
    <cfRule type="cellIs" dxfId="233" priority="31" operator="between">
      <formula>"b"</formula>
      <formula>"c"</formula>
    </cfRule>
    <cfRule type="cellIs" dxfId="232" priority="30" operator="equal">
      <formula>"e"</formula>
    </cfRule>
    <cfRule type="cellIs" dxfId="231" priority="32" operator="equal">
      <formula>"d"</formula>
    </cfRule>
    <cfRule type="cellIs" dxfId="230" priority="33" operator="equal">
      <formula>"a"</formula>
    </cfRule>
  </conditionalFormatting>
  <printOptions gridLines="1"/>
  <pageMargins left="0.75" right="0.75" top="1" bottom="1" header="0.5" footer="0.5"/>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5C05C-F704-4364-9D1F-439981A57263}">
  <dimension ref="A1:D19"/>
  <sheetViews>
    <sheetView workbookViewId="0">
      <selection activeCell="A8" sqref="A8"/>
    </sheetView>
  </sheetViews>
  <sheetFormatPr defaultColWidth="9.140625" defaultRowHeight="14.45"/>
  <cols>
    <col min="1" max="1" width="32.5703125" style="271" customWidth="1"/>
    <col min="2" max="2" width="27.5703125" style="271" customWidth="1"/>
    <col min="3" max="3" width="20.5703125" style="271" customWidth="1"/>
    <col min="4" max="16384" width="9.140625" style="271"/>
  </cols>
  <sheetData>
    <row r="1" spans="1:4">
      <c r="A1" s="273" t="s">
        <v>130</v>
      </c>
      <c r="B1" s="273" t="s">
        <v>131</v>
      </c>
      <c r="C1" s="273" t="s">
        <v>132</v>
      </c>
    </row>
    <row r="2" spans="1:4" s="77" customFormat="1" ht="17.25" customHeight="1">
      <c r="A2" s="272" t="s">
        <v>701</v>
      </c>
      <c r="B2" s="43" t="s">
        <v>702</v>
      </c>
      <c r="C2" s="44" t="s">
        <v>209</v>
      </c>
    </row>
    <row r="3" spans="1:4" s="77" customFormat="1" ht="15.75" customHeight="1">
      <c r="A3" s="272" t="s">
        <v>601</v>
      </c>
      <c r="B3" s="43" t="s">
        <v>602</v>
      </c>
      <c r="C3" s="44" t="s">
        <v>209</v>
      </c>
      <c r="D3" s="271"/>
    </row>
    <row r="4" spans="1:4" s="77" customFormat="1" ht="15.6">
      <c r="A4" s="272" t="s">
        <v>710</v>
      </c>
      <c r="B4" s="43" t="s">
        <v>711</v>
      </c>
      <c r="C4" s="44" t="s">
        <v>181</v>
      </c>
    </row>
    <row r="5" spans="1:4" s="77" customFormat="1" ht="18" customHeight="1">
      <c r="A5" s="272" t="s">
        <v>646</v>
      </c>
      <c r="B5" s="43" t="s">
        <v>647</v>
      </c>
      <c r="C5" s="44" t="s">
        <v>196</v>
      </c>
    </row>
    <row r="6" spans="1:4" ht="15.6">
      <c r="A6" s="272" t="s">
        <v>218</v>
      </c>
      <c r="B6" s="43" t="s">
        <v>219</v>
      </c>
      <c r="C6" s="44" t="s">
        <v>184</v>
      </c>
    </row>
    <row r="7" spans="1:4" s="77" customFormat="1" ht="15.6">
      <c r="A7" s="272" t="s">
        <v>340</v>
      </c>
      <c r="B7" s="43" t="s">
        <v>341</v>
      </c>
      <c r="C7" s="44" t="s">
        <v>209</v>
      </c>
    </row>
    <row r="8" spans="1:4" s="77" customFormat="1" ht="15.6">
      <c r="A8" s="272" t="s">
        <v>675</v>
      </c>
      <c r="B8" s="43" t="s">
        <v>676</v>
      </c>
      <c r="C8" s="44" t="s">
        <v>209</v>
      </c>
    </row>
    <row r="9" spans="1:4" s="77" customFormat="1" ht="15.6">
      <c r="A9" s="272" t="s">
        <v>782</v>
      </c>
      <c r="B9" s="43" t="s">
        <v>783</v>
      </c>
      <c r="C9" s="44" t="s">
        <v>206</v>
      </c>
    </row>
    <row r="10" spans="1:4" s="77" customFormat="1" ht="15.6">
      <c r="A10" s="272" t="s">
        <v>232</v>
      </c>
      <c r="B10" s="43" t="s">
        <v>233</v>
      </c>
      <c r="C10" s="44" t="s">
        <v>184</v>
      </c>
    </row>
    <row r="11" spans="1:4" s="77" customFormat="1" ht="15.6">
      <c r="A11" s="272" t="s">
        <v>310</v>
      </c>
      <c r="B11" s="43" t="s">
        <v>311</v>
      </c>
      <c r="C11" s="44" t="s">
        <v>184</v>
      </c>
    </row>
    <row r="12" spans="1:4" s="77" customFormat="1" ht="15.6">
      <c r="A12" s="272" t="s">
        <v>214</v>
      </c>
      <c r="B12" s="43" t="s">
        <v>215</v>
      </c>
      <c r="C12" s="44" t="s">
        <v>209</v>
      </c>
    </row>
    <row r="13" spans="1:4" s="77" customFormat="1" ht="17.25" customHeight="1">
      <c r="A13" s="272" t="s">
        <v>292</v>
      </c>
      <c r="B13" s="43" t="s">
        <v>293</v>
      </c>
      <c r="C13" s="44" t="s">
        <v>209</v>
      </c>
    </row>
    <row r="14" spans="1:4" s="77" customFormat="1" ht="15.6">
      <c r="A14" s="272" t="s">
        <v>759</v>
      </c>
      <c r="B14" s="43" t="s">
        <v>760</v>
      </c>
      <c r="C14" s="44" t="s">
        <v>209</v>
      </c>
    </row>
    <row r="15" spans="1:4" s="77" customFormat="1" ht="15.6">
      <c r="A15" s="272" t="s">
        <v>423</v>
      </c>
      <c r="B15" s="43" t="s">
        <v>424</v>
      </c>
      <c r="C15" s="44" t="s">
        <v>209</v>
      </c>
    </row>
    <row r="16" spans="1:4" s="77" customFormat="1" ht="15.6">
      <c r="A16" s="272" t="s">
        <v>505</v>
      </c>
      <c r="B16" s="43" t="s">
        <v>506</v>
      </c>
      <c r="C16" s="44" t="s">
        <v>209</v>
      </c>
    </row>
    <row r="17" spans="1:4" s="77" customFormat="1" ht="15.6">
      <c r="A17" s="272" t="s">
        <v>438</v>
      </c>
      <c r="B17" s="43" t="s">
        <v>439</v>
      </c>
      <c r="C17" s="44" t="s">
        <v>281</v>
      </c>
    </row>
    <row r="18" spans="1:4" ht="15.6">
      <c r="A18" s="272" t="s">
        <v>433</v>
      </c>
      <c r="B18" s="43" t="s">
        <v>434</v>
      </c>
      <c r="C18" s="44" t="s">
        <v>209</v>
      </c>
    </row>
    <row r="19" spans="1:4" ht="15.6">
      <c r="A19" s="272" t="s">
        <v>279</v>
      </c>
      <c r="B19" s="43" t="s">
        <v>280</v>
      </c>
      <c r="C19" s="44" t="s">
        <v>281</v>
      </c>
      <c r="D19" s="7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E7FCF-2264-4E43-8E27-374D9108E189}">
  <sheetPr>
    <tabColor rgb="FFFFFF00"/>
  </sheetPr>
  <dimension ref="A1:CC249"/>
  <sheetViews>
    <sheetView zoomScale="90" zoomScaleNormal="90" workbookViewId="0">
      <pane ySplit="3" topLeftCell="A88" activePane="bottomLeft" state="frozen"/>
      <selection pane="bottomLeft" activeCell="F103" sqref="F103:G103"/>
      <selection activeCell="G1" sqref="G1"/>
    </sheetView>
  </sheetViews>
  <sheetFormatPr defaultColWidth="11.7109375" defaultRowHeight="15.6"/>
  <cols>
    <col min="1" max="1" width="28.5703125" style="104" bestFit="1" customWidth="1"/>
    <col min="2" max="2" width="25" style="111" customWidth="1"/>
    <col min="3" max="3" width="5.7109375" style="112" customWidth="1"/>
    <col min="4" max="4" width="5.7109375" style="104" customWidth="1"/>
    <col min="5" max="5" width="5.7109375" style="153" customWidth="1"/>
    <col min="6" max="6" width="18.5703125" style="104" customWidth="1"/>
    <col min="7" max="7" width="16.7109375" style="104" customWidth="1"/>
    <col min="8" max="8" width="10.42578125" style="110" customWidth="1"/>
    <col min="9" max="9" width="5" style="104" customWidth="1"/>
    <col min="10" max="10" width="9" style="105" customWidth="1"/>
    <col min="11" max="11" width="6.5703125" style="105" customWidth="1"/>
    <col min="12" max="12" width="6.7109375" style="105" customWidth="1"/>
    <col min="13" max="19" width="10.7109375" style="109" customWidth="1"/>
    <col min="20" max="20" width="6.5703125" style="104" customWidth="1"/>
    <col min="21" max="21" width="7.7109375" style="104" customWidth="1"/>
    <col min="22" max="22" width="6.7109375" style="105" customWidth="1"/>
    <col min="23" max="23" width="6.5703125" style="104" customWidth="1"/>
    <col min="24" max="24" width="7.7109375" style="104" customWidth="1"/>
    <col min="25" max="25" width="6.7109375" style="105" customWidth="1"/>
    <col min="26" max="26" width="6.5703125" style="104" customWidth="1"/>
    <col min="27" max="27" width="7.7109375" style="104" customWidth="1"/>
    <col min="28" max="28" width="6.7109375" style="105" customWidth="1"/>
    <col min="29" max="29" width="6.5703125" style="104" customWidth="1"/>
    <col min="30" max="30" width="7.7109375" style="104" customWidth="1"/>
    <col min="31" max="31" width="6.7109375" style="105" customWidth="1"/>
    <col min="32" max="32" width="6.5703125" style="104" customWidth="1"/>
    <col min="33" max="33" width="7.7109375" style="104" customWidth="1"/>
    <col min="34" max="34" width="6.7109375" style="105" customWidth="1"/>
    <col min="35" max="35" width="6.5703125" style="104" customWidth="1"/>
    <col min="36" max="36" width="7.7109375" style="104" customWidth="1"/>
    <col min="37" max="37" width="6.7109375" style="105" customWidth="1"/>
    <col min="38" max="38" width="6.5703125" style="104" customWidth="1"/>
    <col min="39" max="39" width="7.7109375" style="104" customWidth="1"/>
    <col min="40" max="40" width="6.7109375" style="105" customWidth="1"/>
    <col min="41" max="41" width="6.5703125" style="104" customWidth="1"/>
    <col min="42" max="42" width="7.7109375" style="104" customWidth="1"/>
    <col min="43" max="43" width="6.7109375" style="105" customWidth="1"/>
    <col min="44" max="44" width="6.5703125" style="104" customWidth="1"/>
    <col min="45" max="45" width="7.7109375" style="104" customWidth="1"/>
    <col min="46" max="46" width="6.7109375" style="105" customWidth="1"/>
    <col min="47" max="47" width="6.5703125" style="104" customWidth="1"/>
    <col min="48" max="48" width="7.7109375" style="104" customWidth="1"/>
    <col min="49" max="49" width="6.7109375" style="105" customWidth="1"/>
    <col min="50" max="50" width="6.5703125" style="104" customWidth="1"/>
    <col min="51" max="51" width="7.7109375" style="104" customWidth="1"/>
    <col min="52" max="52" width="6.7109375" style="105" customWidth="1"/>
    <col min="53" max="56" width="8.7109375" style="109" customWidth="1"/>
    <col min="57" max="63" width="5.7109375" style="104" customWidth="1"/>
    <col min="64" max="64" width="7.28515625" style="104" customWidth="1"/>
    <col min="65" max="65" width="5.7109375" style="104" customWidth="1"/>
    <col min="66" max="66" width="6.28515625" style="104" customWidth="1"/>
    <col min="67" max="67" width="7" style="104" customWidth="1"/>
    <col min="68" max="73" width="10.7109375" style="109" customWidth="1"/>
    <col min="74" max="74" width="18.7109375" style="108" customWidth="1"/>
    <col min="75" max="75" width="23.28515625" style="107" customWidth="1"/>
    <col min="76" max="76" width="25.42578125" style="106" customWidth="1"/>
    <col min="77" max="77" width="16.140625" style="104" customWidth="1"/>
    <col min="78" max="78" width="11.7109375" style="105"/>
    <col min="79" max="16384" width="11.7109375" style="104"/>
  </cols>
  <sheetData>
    <row r="1" spans="1:78" s="134" customFormat="1" ht="125.45" customHeight="1">
      <c r="A1" s="491" t="s">
        <v>784</v>
      </c>
      <c r="B1" s="491"/>
      <c r="C1" s="492" t="s">
        <v>785</v>
      </c>
      <c r="D1" s="493" t="s">
        <v>786</v>
      </c>
      <c r="E1" s="494" t="s">
        <v>787</v>
      </c>
      <c r="F1" s="135"/>
      <c r="H1" s="496" t="s">
        <v>133</v>
      </c>
      <c r="I1" s="499" t="s">
        <v>788</v>
      </c>
      <c r="J1" s="495" t="s">
        <v>789</v>
      </c>
      <c r="K1" s="485" t="s">
        <v>790</v>
      </c>
      <c r="L1" s="488" t="s">
        <v>791</v>
      </c>
      <c r="M1" s="484" t="s">
        <v>792</v>
      </c>
      <c r="N1" s="484" t="s">
        <v>793</v>
      </c>
      <c r="O1" s="484" t="s">
        <v>794</v>
      </c>
      <c r="P1" s="484" t="s">
        <v>795</v>
      </c>
      <c r="Q1" s="484" t="s">
        <v>796</v>
      </c>
      <c r="R1" s="484" t="s">
        <v>797</v>
      </c>
      <c r="S1" s="484" t="s">
        <v>798</v>
      </c>
      <c r="T1" s="503" t="s">
        <v>799</v>
      </c>
      <c r="U1" s="504"/>
      <c r="V1" s="504"/>
      <c r="W1" s="504"/>
      <c r="X1" s="504"/>
      <c r="Y1" s="504"/>
      <c r="Z1" s="505" t="s">
        <v>800</v>
      </c>
      <c r="AA1" s="505"/>
      <c r="AB1" s="505"/>
      <c r="AC1" s="505"/>
      <c r="AD1" s="505"/>
      <c r="AE1" s="505"/>
      <c r="AF1" s="505"/>
      <c r="AG1" s="505"/>
      <c r="AH1" s="505"/>
      <c r="AI1" s="505"/>
      <c r="AJ1" s="505"/>
      <c r="AK1" s="505"/>
      <c r="AL1" s="505" t="s">
        <v>801</v>
      </c>
      <c r="AM1" s="505"/>
      <c r="AN1" s="505"/>
      <c r="AO1" s="505"/>
      <c r="AP1" s="505"/>
      <c r="AQ1" s="505"/>
      <c r="AR1" s="505"/>
      <c r="AS1" s="505"/>
      <c r="AT1" s="505"/>
      <c r="AU1" s="505"/>
      <c r="AV1" s="505"/>
      <c r="AW1" s="505"/>
      <c r="AX1" s="505"/>
      <c r="AY1" s="505"/>
      <c r="AZ1" s="505"/>
      <c r="BA1" s="502" t="s">
        <v>26</v>
      </c>
      <c r="BB1" s="502" t="s">
        <v>27</v>
      </c>
      <c r="BC1" s="502" t="s">
        <v>28</v>
      </c>
      <c r="BD1" s="502" t="s">
        <v>29</v>
      </c>
      <c r="BE1" s="508" t="s">
        <v>802</v>
      </c>
      <c r="BF1" s="509"/>
      <c r="BG1" s="509"/>
      <c r="BH1" s="509"/>
      <c r="BI1" s="509"/>
      <c r="BJ1" s="509"/>
      <c r="BK1" s="509"/>
      <c r="BL1" s="509"/>
      <c r="BM1" s="509"/>
      <c r="BN1" s="509"/>
      <c r="BO1" s="509"/>
      <c r="BP1" s="502" t="s">
        <v>35</v>
      </c>
      <c r="BQ1" s="502" t="s">
        <v>36</v>
      </c>
      <c r="BR1" s="502" t="s">
        <v>37</v>
      </c>
      <c r="BS1" s="502" t="s">
        <v>803</v>
      </c>
      <c r="BT1" s="502" t="s">
        <v>804</v>
      </c>
      <c r="BU1" s="502" t="s">
        <v>805</v>
      </c>
      <c r="BV1" s="131"/>
      <c r="BW1" s="130"/>
      <c r="BX1" s="129"/>
      <c r="BZ1" s="137"/>
    </row>
    <row r="2" spans="1:78" s="127" customFormat="1" ht="113.25" customHeight="1">
      <c r="A2" s="349"/>
      <c r="B2" s="136"/>
      <c r="C2" s="492"/>
      <c r="D2" s="493"/>
      <c r="E2" s="494"/>
      <c r="F2" s="135"/>
      <c r="G2" s="134"/>
      <c r="H2" s="497"/>
      <c r="I2" s="500"/>
      <c r="J2" s="495"/>
      <c r="K2" s="486"/>
      <c r="L2" s="489"/>
      <c r="M2" s="484"/>
      <c r="N2" s="484"/>
      <c r="O2" s="484"/>
      <c r="P2" s="484"/>
      <c r="Q2" s="484"/>
      <c r="R2" s="484"/>
      <c r="S2" s="484"/>
      <c r="T2" s="507" t="s">
        <v>806</v>
      </c>
      <c r="U2" s="507"/>
      <c r="V2" s="507"/>
      <c r="W2" s="507" t="s">
        <v>807</v>
      </c>
      <c r="X2" s="507"/>
      <c r="Y2" s="507"/>
      <c r="Z2" s="507" t="s">
        <v>808</v>
      </c>
      <c r="AA2" s="507"/>
      <c r="AB2" s="507"/>
      <c r="AC2" s="507" t="s">
        <v>809</v>
      </c>
      <c r="AD2" s="507"/>
      <c r="AE2" s="507"/>
      <c r="AF2" s="507" t="s">
        <v>810</v>
      </c>
      <c r="AG2" s="507"/>
      <c r="AH2" s="507"/>
      <c r="AI2" s="507" t="s">
        <v>811</v>
      </c>
      <c r="AJ2" s="507"/>
      <c r="AK2" s="507"/>
      <c r="AL2" s="506" t="s">
        <v>812</v>
      </c>
      <c r="AM2" s="506"/>
      <c r="AN2" s="506"/>
      <c r="AO2" s="506" t="s">
        <v>813</v>
      </c>
      <c r="AP2" s="506"/>
      <c r="AQ2" s="506"/>
      <c r="AR2" s="506" t="s">
        <v>814</v>
      </c>
      <c r="AS2" s="506"/>
      <c r="AT2" s="506"/>
      <c r="AU2" s="506" t="s">
        <v>815</v>
      </c>
      <c r="AV2" s="506"/>
      <c r="AW2" s="506"/>
      <c r="AX2" s="506" t="s">
        <v>816</v>
      </c>
      <c r="AY2" s="506"/>
      <c r="AZ2" s="506"/>
      <c r="BA2" s="502"/>
      <c r="BB2" s="502"/>
      <c r="BC2" s="502"/>
      <c r="BD2" s="502"/>
      <c r="BE2" s="133" t="s">
        <v>817</v>
      </c>
      <c r="BF2" s="132" t="s">
        <v>818</v>
      </c>
      <c r="BG2" s="132" t="s">
        <v>819</v>
      </c>
      <c r="BH2" s="133" t="s">
        <v>820</v>
      </c>
      <c r="BI2" s="132" t="s">
        <v>821</v>
      </c>
      <c r="BJ2" s="133" t="s">
        <v>822</v>
      </c>
      <c r="BK2" s="133" t="s">
        <v>823</v>
      </c>
      <c r="BL2" s="132" t="s">
        <v>824</v>
      </c>
      <c r="BM2" s="132" t="s">
        <v>825</v>
      </c>
      <c r="BN2" s="133" t="s">
        <v>826</v>
      </c>
      <c r="BO2" s="132" t="s">
        <v>827</v>
      </c>
      <c r="BP2" s="502"/>
      <c r="BQ2" s="502"/>
      <c r="BR2" s="502"/>
      <c r="BS2" s="502"/>
      <c r="BT2" s="502"/>
      <c r="BU2" s="502"/>
      <c r="BV2" s="131"/>
      <c r="BW2" s="130"/>
      <c r="BX2" s="129"/>
      <c r="BZ2" s="128"/>
    </row>
    <row r="3" spans="1:78" s="113" customFormat="1" ht="34.15" customHeight="1">
      <c r="A3" s="126" t="s">
        <v>828</v>
      </c>
      <c r="B3" s="125" t="s">
        <v>131</v>
      </c>
      <c r="C3" s="492"/>
      <c r="D3" s="493"/>
      <c r="E3" s="494"/>
      <c r="F3" s="348" t="s">
        <v>829</v>
      </c>
      <c r="G3" s="124" t="s">
        <v>132</v>
      </c>
      <c r="H3" s="498"/>
      <c r="I3" s="501"/>
      <c r="J3" s="123" t="s">
        <v>66</v>
      </c>
      <c r="K3" s="487"/>
      <c r="L3" s="490"/>
      <c r="M3" s="121" t="s">
        <v>67</v>
      </c>
      <c r="N3" s="121" t="s">
        <v>68</v>
      </c>
      <c r="O3" s="121" t="s">
        <v>69</v>
      </c>
      <c r="P3" s="121" t="s">
        <v>70</v>
      </c>
      <c r="Q3" s="121" t="s">
        <v>71</v>
      </c>
      <c r="R3" s="121" t="s">
        <v>72</v>
      </c>
      <c r="S3" s="121" t="s">
        <v>73</v>
      </c>
      <c r="T3" s="347" t="s">
        <v>830</v>
      </c>
      <c r="U3" s="347" t="s">
        <v>831</v>
      </c>
      <c r="V3" s="122">
        <v>9.1</v>
      </c>
      <c r="W3" s="347" t="s">
        <v>830</v>
      </c>
      <c r="X3" s="347" t="s">
        <v>831</v>
      </c>
      <c r="Y3" s="122">
        <v>9.1999999999999993</v>
      </c>
      <c r="Z3" s="347" t="s">
        <v>830</v>
      </c>
      <c r="AA3" s="347" t="s">
        <v>831</v>
      </c>
      <c r="AB3" s="122">
        <v>9.3000000000000007</v>
      </c>
      <c r="AC3" s="347" t="s">
        <v>830</v>
      </c>
      <c r="AD3" s="347" t="s">
        <v>831</v>
      </c>
      <c r="AE3" s="122">
        <v>9.4</v>
      </c>
      <c r="AF3" s="347" t="s">
        <v>830</v>
      </c>
      <c r="AG3" s="347" t="s">
        <v>831</v>
      </c>
      <c r="AH3" s="122">
        <v>9.5</v>
      </c>
      <c r="AI3" s="347" t="s">
        <v>830</v>
      </c>
      <c r="AJ3" s="347" t="s">
        <v>831</v>
      </c>
      <c r="AK3" s="122">
        <v>9.6</v>
      </c>
      <c r="AL3" s="347" t="s">
        <v>830</v>
      </c>
      <c r="AM3" s="347" t="s">
        <v>831</v>
      </c>
      <c r="AN3" s="121" t="s">
        <v>94</v>
      </c>
      <c r="AO3" s="347" t="s">
        <v>830</v>
      </c>
      <c r="AP3" s="347" t="s">
        <v>831</v>
      </c>
      <c r="AQ3" s="121" t="s">
        <v>97</v>
      </c>
      <c r="AR3" s="347" t="s">
        <v>830</v>
      </c>
      <c r="AS3" s="347" t="s">
        <v>831</v>
      </c>
      <c r="AT3" s="121" t="s">
        <v>100</v>
      </c>
      <c r="AU3" s="347" t="s">
        <v>830</v>
      </c>
      <c r="AV3" s="347" t="s">
        <v>831</v>
      </c>
      <c r="AW3" s="121" t="s">
        <v>103</v>
      </c>
      <c r="AX3" s="347" t="s">
        <v>830</v>
      </c>
      <c r="AY3" s="347" t="s">
        <v>831</v>
      </c>
      <c r="AZ3" s="121" t="s">
        <v>106</v>
      </c>
      <c r="BA3" s="120" t="s">
        <v>107</v>
      </c>
      <c r="BB3" s="120" t="s">
        <v>108</v>
      </c>
      <c r="BC3" s="120" t="s">
        <v>109</v>
      </c>
      <c r="BD3" s="120" t="s">
        <v>110</v>
      </c>
      <c r="BE3" s="119">
        <v>14.1</v>
      </c>
      <c r="BF3" s="119">
        <v>14.2</v>
      </c>
      <c r="BG3" s="119">
        <v>14.3</v>
      </c>
      <c r="BH3" s="119">
        <v>14.4</v>
      </c>
      <c r="BI3" s="119">
        <v>14.5</v>
      </c>
      <c r="BJ3" s="119">
        <v>14.6</v>
      </c>
      <c r="BK3" s="119">
        <v>14.7</v>
      </c>
      <c r="BL3" s="119">
        <v>14.8</v>
      </c>
      <c r="BM3" s="119">
        <v>14.9</v>
      </c>
      <c r="BN3" s="119" t="s">
        <v>832</v>
      </c>
      <c r="BO3" s="119">
        <v>14.11</v>
      </c>
      <c r="BP3" s="118" t="s">
        <v>124</v>
      </c>
      <c r="BQ3" s="118" t="s">
        <v>125</v>
      </c>
      <c r="BR3" s="118" t="s">
        <v>126</v>
      </c>
      <c r="BS3" s="118" t="s">
        <v>127</v>
      </c>
      <c r="BT3" s="118" t="s">
        <v>128</v>
      </c>
      <c r="BU3" s="118" t="s">
        <v>129</v>
      </c>
      <c r="BV3" s="117" t="s">
        <v>42</v>
      </c>
      <c r="BW3" s="116"/>
      <c r="BX3" s="115"/>
      <c r="BY3" s="105"/>
      <c r="BZ3" s="114"/>
    </row>
    <row r="4" spans="1:78" s="113" customFormat="1" ht="34.15" customHeight="1">
      <c r="A4" s="126"/>
      <c r="B4" s="125"/>
      <c r="C4" s="350"/>
      <c r="D4" s="351"/>
      <c r="E4" s="352"/>
      <c r="F4" s="348"/>
      <c r="G4" s="124"/>
      <c r="H4" s="353"/>
      <c r="I4" s="354"/>
      <c r="J4" s="123"/>
      <c r="K4" s="355"/>
      <c r="L4" s="356"/>
      <c r="M4" s="121"/>
      <c r="N4" s="121"/>
      <c r="O4" s="121"/>
      <c r="P4" s="121"/>
      <c r="Q4" s="121"/>
      <c r="R4" s="121"/>
      <c r="S4" s="121"/>
      <c r="T4" s="347"/>
      <c r="U4" s="347"/>
      <c r="V4" s="122"/>
      <c r="W4" s="347"/>
      <c r="X4" s="347"/>
      <c r="Y4" s="122"/>
      <c r="Z4" s="347"/>
      <c r="AA4" s="347"/>
      <c r="AB4" s="122"/>
      <c r="AC4" s="347"/>
      <c r="AD4" s="347"/>
      <c r="AE4" s="122"/>
      <c r="AF4" s="347"/>
      <c r="AG4" s="347"/>
      <c r="AH4" s="122"/>
      <c r="AI4" s="347"/>
      <c r="AJ4" s="347"/>
      <c r="AK4" s="122"/>
      <c r="AL4" s="347"/>
      <c r="AM4" s="347"/>
      <c r="AN4" s="121"/>
      <c r="AO4" s="347"/>
      <c r="AP4" s="347"/>
      <c r="AQ4" s="121"/>
      <c r="AR4" s="347"/>
      <c r="AS4" s="347"/>
      <c r="AT4" s="121"/>
      <c r="AU4" s="347"/>
      <c r="AV4" s="347"/>
      <c r="AW4" s="121"/>
      <c r="AX4" s="347"/>
      <c r="AY4" s="347"/>
      <c r="AZ4" s="121"/>
      <c r="BA4" s="120"/>
      <c r="BB4" s="120"/>
      <c r="BC4" s="120"/>
      <c r="BD4" s="120"/>
      <c r="BE4" s="119"/>
      <c r="BF4" s="119"/>
      <c r="BG4" s="119"/>
      <c r="BH4" s="119"/>
      <c r="BI4" s="119"/>
      <c r="BJ4" s="119"/>
      <c r="BK4" s="119"/>
      <c r="BL4" s="119"/>
      <c r="BM4" s="119"/>
      <c r="BN4" s="119"/>
      <c r="BO4" s="119"/>
      <c r="BP4" s="118"/>
      <c r="BQ4" s="118"/>
      <c r="BR4" s="118"/>
      <c r="BS4" s="118"/>
      <c r="BT4" s="118"/>
      <c r="BU4" s="118"/>
      <c r="BV4" s="117"/>
      <c r="BW4" s="116"/>
      <c r="BX4" s="115"/>
      <c r="BY4" s="105"/>
      <c r="BZ4" s="114"/>
    </row>
    <row r="5" spans="1:78" s="245" customFormat="1" ht="20.100000000000001" customHeight="1">
      <c r="A5" s="245" t="s">
        <v>833</v>
      </c>
      <c r="B5" s="246" t="s">
        <v>298</v>
      </c>
      <c r="C5" s="247" t="s">
        <v>134</v>
      </c>
      <c r="D5" s="267" t="s">
        <v>134</v>
      </c>
      <c r="E5" s="249"/>
      <c r="F5" s="250" t="s">
        <v>834</v>
      </c>
      <c r="G5" s="245" t="s">
        <v>184</v>
      </c>
      <c r="H5" s="251"/>
      <c r="I5" s="252" t="s">
        <v>139</v>
      </c>
      <c r="J5" s="253" t="s">
        <v>140</v>
      </c>
      <c r="K5" s="253"/>
      <c r="L5" s="253"/>
      <c r="M5" s="256"/>
      <c r="N5" s="253" t="s">
        <v>148</v>
      </c>
      <c r="O5" s="253" t="s">
        <v>150</v>
      </c>
      <c r="P5" s="256"/>
      <c r="Q5" s="253" t="s">
        <v>148</v>
      </c>
      <c r="R5" s="253" t="s">
        <v>145</v>
      </c>
      <c r="S5" s="253" t="s">
        <v>148</v>
      </c>
      <c r="T5" s="260" t="s">
        <v>150</v>
      </c>
      <c r="U5" s="260" t="s">
        <v>150</v>
      </c>
      <c r="V5" s="253">
        <v>8</v>
      </c>
      <c r="W5" s="260" t="s">
        <v>150</v>
      </c>
      <c r="X5" s="260" t="s">
        <v>150</v>
      </c>
      <c r="Y5" s="253">
        <v>8</v>
      </c>
      <c r="Z5" s="260" t="s">
        <v>146</v>
      </c>
      <c r="AA5" s="260" t="s">
        <v>146</v>
      </c>
      <c r="AB5" s="253">
        <v>10</v>
      </c>
      <c r="AC5" s="260" t="s">
        <v>147</v>
      </c>
      <c r="AD5" s="260" t="s">
        <v>147</v>
      </c>
      <c r="AE5" s="253">
        <v>1</v>
      </c>
      <c r="AF5" s="260" t="s">
        <v>147</v>
      </c>
      <c r="AG5" s="260" t="s">
        <v>147</v>
      </c>
      <c r="AH5" s="253">
        <v>1</v>
      </c>
      <c r="AI5" s="254" t="s">
        <v>147</v>
      </c>
      <c r="AJ5" s="254" t="s">
        <v>147</v>
      </c>
      <c r="AK5" s="253">
        <v>1</v>
      </c>
      <c r="AL5" s="254" t="s">
        <v>150</v>
      </c>
      <c r="AM5" s="254" t="s">
        <v>150</v>
      </c>
      <c r="AN5" s="253">
        <v>8</v>
      </c>
      <c r="AO5" s="254" t="s">
        <v>146</v>
      </c>
      <c r="AP5" s="254" t="s">
        <v>146</v>
      </c>
      <c r="AQ5" s="253">
        <v>10</v>
      </c>
      <c r="AR5" s="254" t="s">
        <v>147</v>
      </c>
      <c r="AS5" s="254" t="s">
        <v>147</v>
      </c>
      <c r="AT5" s="253">
        <v>1</v>
      </c>
      <c r="AU5" s="254" t="s">
        <v>147</v>
      </c>
      <c r="AV5" s="254" t="s">
        <v>147</v>
      </c>
      <c r="AW5" s="253">
        <v>1</v>
      </c>
      <c r="AX5" s="254" t="s">
        <v>147</v>
      </c>
      <c r="AY5" s="254" t="s">
        <v>147</v>
      </c>
      <c r="AZ5" s="253">
        <v>1</v>
      </c>
      <c r="BA5" s="253" t="s">
        <v>150</v>
      </c>
      <c r="BB5" s="253" t="s">
        <v>146</v>
      </c>
      <c r="BC5" s="253" t="s">
        <v>146</v>
      </c>
      <c r="BD5" s="253" t="s">
        <v>146</v>
      </c>
      <c r="BE5" s="252">
        <v>1</v>
      </c>
      <c r="BF5" s="252">
        <v>1</v>
      </c>
      <c r="BG5" s="252">
        <v>5</v>
      </c>
      <c r="BH5" s="252">
        <v>1</v>
      </c>
      <c r="BI5" s="252">
        <v>3</v>
      </c>
      <c r="BJ5" s="252">
        <v>1</v>
      </c>
      <c r="BK5" s="252">
        <v>8</v>
      </c>
      <c r="BL5" s="252">
        <v>8</v>
      </c>
      <c r="BM5" s="252">
        <v>5</v>
      </c>
      <c r="BN5" s="252">
        <v>1</v>
      </c>
      <c r="BO5" s="252">
        <v>1</v>
      </c>
      <c r="BP5" s="253" t="s">
        <v>147</v>
      </c>
      <c r="BQ5" s="253" t="s">
        <v>147</v>
      </c>
      <c r="BR5" s="253" t="s">
        <v>147</v>
      </c>
      <c r="BS5" s="253" t="s">
        <v>145</v>
      </c>
      <c r="BT5" s="253" t="s">
        <v>146</v>
      </c>
      <c r="BU5" s="253" t="s">
        <v>147</v>
      </c>
      <c r="BV5" s="245" t="s">
        <v>835</v>
      </c>
      <c r="BW5" s="257"/>
      <c r="BX5" s="258"/>
      <c r="BY5" s="257"/>
      <c r="BZ5" s="256"/>
    </row>
    <row r="6" spans="1:78" s="245" customFormat="1" ht="20.100000000000001" customHeight="1">
      <c r="A6" s="263" t="s">
        <v>836</v>
      </c>
      <c r="B6" s="265" t="s">
        <v>136</v>
      </c>
      <c r="C6" s="264"/>
      <c r="D6" s="248"/>
      <c r="E6" s="259" t="s">
        <v>134</v>
      </c>
      <c r="F6" s="261" t="s">
        <v>837</v>
      </c>
      <c r="G6" s="263" t="s">
        <v>137</v>
      </c>
      <c r="H6" s="266" t="s">
        <v>138</v>
      </c>
      <c r="I6" s="252" t="s">
        <v>139</v>
      </c>
      <c r="J6" s="253" t="s">
        <v>140</v>
      </c>
      <c r="K6" s="253"/>
      <c r="L6" s="253"/>
      <c r="M6" s="256"/>
      <c r="N6" s="256"/>
      <c r="O6" s="256"/>
      <c r="P6" s="256"/>
      <c r="Q6" s="256"/>
      <c r="R6" s="256"/>
      <c r="S6" s="256"/>
      <c r="T6" s="251"/>
      <c r="U6" s="251"/>
      <c r="V6" s="256"/>
      <c r="W6" s="251"/>
      <c r="X6" s="251"/>
      <c r="Y6" s="256"/>
      <c r="Z6" s="251"/>
      <c r="AA6" s="251"/>
      <c r="AB6" s="256"/>
      <c r="AC6" s="251"/>
      <c r="AD6" s="251"/>
      <c r="AE6" s="256"/>
      <c r="AF6" s="251"/>
      <c r="AG6" s="251"/>
      <c r="AH6" s="256"/>
      <c r="AK6" s="256"/>
      <c r="AN6" s="256"/>
      <c r="AQ6" s="256"/>
      <c r="AT6" s="256"/>
      <c r="AW6" s="256"/>
      <c r="AZ6" s="256"/>
      <c r="BA6" s="256"/>
      <c r="BB6" s="256"/>
      <c r="BC6" s="256"/>
      <c r="BD6" s="256"/>
      <c r="BP6" s="253" t="s">
        <v>147</v>
      </c>
      <c r="BQ6" s="253" t="s">
        <v>146</v>
      </c>
      <c r="BR6" s="253" t="s">
        <v>147</v>
      </c>
      <c r="BS6" s="253" t="s">
        <v>145</v>
      </c>
      <c r="BT6" s="253" t="s">
        <v>146</v>
      </c>
      <c r="BU6" s="253" t="s">
        <v>140</v>
      </c>
      <c r="BV6" s="245" t="s">
        <v>838</v>
      </c>
      <c r="BW6" s="257"/>
      <c r="BX6" s="258"/>
      <c r="BY6" s="257"/>
      <c r="BZ6" s="256"/>
    </row>
    <row r="7" spans="1:78" s="245" customFormat="1" ht="20.100000000000001" customHeight="1">
      <c r="A7" s="245" t="s">
        <v>839</v>
      </c>
      <c r="B7" s="246" t="s">
        <v>136</v>
      </c>
      <c r="C7" s="264"/>
      <c r="D7" s="248"/>
      <c r="E7" s="259" t="s">
        <v>134</v>
      </c>
      <c r="F7" s="261" t="s">
        <v>837</v>
      </c>
      <c r="G7" s="245" t="s">
        <v>137</v>
      </c>
      <c r="H7" s="251" t="s">
        <v>156</v>
      </c>
      <c r="I7" s="252" t="s">
        <v>139</v>
      </c>
      <c r="J7" s="253" t="s">
        <v>140</v>
      </c>
      <c r="K7" s="253"/>
      <c r="L7" s="253"/>
      <c r="M7" s="253" t="s">
        <v>141</v>
      </c>
      <c r="N7" s="253" t="s">
        <v>142</v>
      </c>
      <c r="O7" s="253" t="s">
        <v>143</v>
      </c>
      <c r="P7" s="253" t="s">
        <v>140</v>
      </c>
      <c r="Q7" s="253" t="s">
        <v>144</v>
      </c>
      <c r="R7" s="253" t="s">
        <v>145</v>
      </c>
      <c r="S7" s="253" t="s">
        <v>144</v>
      </c>
      <c r="T7" s="260" t="s">
        <v>140</v>
      </c>
      <c r="U7" s="260" t="s">
        <v>140</v>
      </c>
      <c r="V7" s="253">
        <v>0</v>
      </c>
      <c r="W7" s="260" t="s">
        <v>140</v>
      </c>
      <c r="X7" s="260" t="s">
        <v>140</v>
      </c>
      <c r="Y7" s="253">
        <v>0</v>
      </c>
      <c r="Z7" s="260" t="s">
        <v>140</v>
      </c>
      <c r="AA7" s="260" t="s">
        <v>140</v>
      </c>
      <c r="AB7" s="253">
        <v>0</v>
      </c>
      <c r="AC7" s="260" t="s">
        <v>140</v>
      </c>
      <c r="AD7" s="260" t="s">
        <v>140</v>
      </c>
      <c r="AE7" s="253">
        <v>0</v>
      </c>
      <c r="AF7" s="260" t="s">
        <v>140</v>
      </c>
      <c r="AG7" s="260" t="s">
        <v>140</v>
      </c>
      <c r="AH7" s="253">
        <v>0</v>
      </c>
      <c r="AI7" s="254" t="s">
        <v>140</v>
      </c>
      <c r="AJ7" s="254" t="s">
        <v>140</v>
      </c>
      <c r="AK7" s="253">
        <v>0</v>
      </c>
      <c r="AL7" s="254" t="s">
        <v>146</v>
      </c>
      <c r="AM7" s="254" t="s">
        <v>140</v>
      </c>
      <c r="AN7" s="253">
        <v>0</v>
      </c>
      <c r="AO7" s="254" t="s">
        <v>140</v>
      </c>
      <c r="AP7" s="254" t="s">
        <v>140</v>
      </c>
      <c r="AQ7" s="253">
        <v>0</v>
      </c>
      <c r="AR7" s="254" t="s">
        <v>140</v>
      </c>
      <c r="AS7" s="254" t="s">
        <v>140</v>
      </c>
      <c r="AT7" s="253">
        <v>0</v>
      </c>
      <c r="AU7" s="254" t="s">
        <v>140</v>
      </c>
      <c r="AV7" s="254" t="s">
        <v>140</v>
      </c>
      <c r="AW7" s="253">
        <v>0</v>
      </c>
      <c r="AX7" s="254" t="s">
        <v>147</v>
      </c>
      <c r="AY7" s="254" t="s">
        <v>147</v>
      </c>
      <c r="AZ7" s="253">
        <v>1</v>
      </c>
      <c r="BA7" s="253" t="s">
        <v>148</v>
      </c>
      <c r="BB7" s="253" t="s">
        <v>149</v>
      </c>
      <c r="BC7" s="253" t="s">
        <v>148</v>
      </c>
      <c r="BD7" s="253" t="s">
        <v>150</v>
      </c>
      <c r="BE7" s="252">
        <v>4</v>
      </c>
      <c r="BF7" s="252">
        <v>3</v>
      </c>
      <c r="BG7" s="252">
        <v>3</v>
      </c>
      <c r="BH7" s="252">
        <v>4</v>
      </c>
      <c r="BI7" s="252">
        <v>8</v>
      </c>
      <c r="BJ7" s="252">
        <v>3</v>
      </c>
      <c r="BK7" s="252">
        <v>7</v>
      </c>
      <c r="BL7" s="252">
        <v>4</v>
      </c>
      <c r="BM7" s="252">
        <v>7</v>
      </c>
      <c r="BN7" s="252">
        <v>4</v>
      </c>
      <c r="BO7" s="252">
        <v>2</v>
      </c>
      <c r="BP7" s="253" t="s">
        <v>147</v>
      </c>
      <c r="BQ7" s="253" t="s">
        <v>151</v>
      </c>
      <c r="BR7" s="253" t="s">
        <v>146</v>
      </c>
      <c r="BS7" s="253" t="s">
        <v>152</v>
      </c>
      <c r="BT7" s="253" t="s">
        <v>153</v>
      </c>
      <c r="BU7" s="253" t="s">
        <v>146</v>
      </c>
      <c r="BV7" s="245" t="s">
        <v>840</v>
      </c>
      <c r="BW7" s="257"/>
      <c r="BX7" s="258"/>
      <c r="BY7" s="257"/>
      <c r="BZ7" s="256"/>
    </row>
    <row r="8" spans="1:78" s="245" customFormat="1" ht="20.100000000000001" customHeight="1">
      <c r="A8" s="245" t="s">
        <v>158</v>
      </c>
      <c r="B8" s="246" t="s">
        <v>841</v>
      </c>
      <c r="C8" s="247" t="s">
        <v>134</v>
      </c>
      <c r="D8" s="248"/>
      <c r="E8" s="249"/>
      <c r="F8" s="250" t="s">
        <v>842</v>
      </c>
      <c r="G8" s="245" t="s">
        <v>160</v>
      </c>
      <c r="H8" s="251"/>
      <c r="I8" s="252" t="s">
        <v>139</v>
      </c>
      <c r="J8" s="253" t="s">
        <v>148</v>
      </c>
      <c r="K8" s="253"/>
      <c r="L8" s="253" t="s">
        <v>843</v>
      </c>
      <c r="M8" s="253" t="s">
        <v>140</v>
      </c>
      <c r="N8" s="253" t="s">
        <v>142</v>
      </c>
      <c r="O8" s="253" t="s">
        <v>161</v>
      </c>
      <c r="P8" s="253" t="s">
        <v>146</v>
      </c>
      <c r="Q8" s="253" t="s">
        <v>146</v>
      </c>
      <c r="R8" s="253" t="s">
        <v>162</v>
      </c>
      <c r="S8" s="253" t="s">
        <v>146</v>
      </c>
      <c r="T8" s="254" t="s">
        <v>146</v>
      </c>
      <c r="U8" s="254" t="s">
        <v>163</v>
      </c>
      <c r="V8" s="253">
        <v>8</v>
      </c>
      <c r="W8" s="254" t="s">
        <v>164</v>
      </c>
      <c r="X8" s="254" t="s">
        <v>165</v>
      </c>
      <c r="Y8" s="253">
        <v>3</v>
      </c>
      <c r="Z8" s="254" t="s">
        <v>140</v>
      </c>
      <c r="AA8" s="254" t="s">
        <v>140</v>
      </c>
      <c r="AB8" s="253">
        <v>0</v>
      </c>
      <c r="AC8" s="254" t="s">
        <v>164</v>
      </c>
      <c r="AD8" s="254" t="s">
        <v>144</v>
      </c>
      <c r="AE8" s="253">
        <v>3</v>
      </c>
      <c r="AF8" s="254" t="s">
        <v>161</v>
      </c>
      <c r="AG8" s="254" t="s">
        <v>161</v>
      </c>
      <c r="AH8" s="253">
        <v>1</v>
      </c>
      <c r="AI8" s="254" t="s">
        <v>166</v>
      </c>
      <c r="AJ8" s="254" t="s">
        <v>166</v>
      </c>
      <c r="AK8" s="253">
        <v>2</v>
      </c>
      <c r="AL8" s="254" t="s">
        <v>164</v>
      </c>
      <c r="AM8" s="254" t="s">
        <v>144</v>
      </c>
      <c r="AN8" s="253">
        <v>3</v>
      </c>
      <c r="AO8" s="254" t="s">
        <v>161</v>
      </c>
      <c r="AP8" s="254" t="s">
        <v>161</v>
      </c>
      <c r="AQ8" s="253">
        <v>1</v>
      </c>
      <c r="AR8" s="254" t="s">
        <v>164</v>
      </c>
      <c r="AS8" s="254" t="s">
        <v>151</v>
      </c>
      <c r="AT8" s="253">
        <v>4</v>
      </c>
      <c r="AU8" s="254" t="s">
        <v>147</v>
      </c>
      <c r="AV8" s="254" t="s">
        <v>147</v>
      </c>
      <c r="AW8" s="253">
        <v>1</v>
      </c>
      <c r="AX8" s="254" t="s">
        <v>161</v>
      </c>
      <c r="AY8" s="254" t="s">
        <v>161</v>
      </c>
      <c r="AZ8" s="253">
        <v>1</v>
      </c>
      <c r="BA8" s="256"/>
      <c r="BB8" s="256"/>
      <c r="BC8" s="253" t="s">
        <v>150</v>
      </c>
      <c r="BD8" s="256"/>
      <c r="BE8" s="252">
        <v>6</v>
      </c>
      <c r="BF8" s="252">
        <v>5</v>
      </c>
      <c r="BG8" s="252">
        <v>1</v>
      </c>
      <c r="BH8" s="252">
        <v>3</v>
      </c>
      <c r="BI8" s="252">
        <v>1</v>
      </c>
      <c r="BJ8" s="252">
        <v>3</v>
      </c>
      <c r="BK8" s="252">
        <v>5</v>
      </c>
      <c r="BL8" s="252">
        <v>1</v>
      </c>
      <c r="BM8" s="252">
        <v>4</v>
      </c>
      <c r="BN8" s="252">
        <v>3</v>
      </c>
      <c r="BO8" s="252">
        <v>1</v>
      </c>
      <c r="BP8" s="253" t="s">
        <v>147</v>
      </c>
      <c r="BQ8" s="253" t="s">
        <v>147</v>
      </c>
      <c r="BR8" s="253" t="s">
        <v>147</v>
      </c>
      <c r="BS8" s="253" t="s">
        <v>145</v>
      </c>
      <c r="BT8" s="253" t="s">
        <v>146</v>
      </c>
      <c r="BU8" s="253" t="s">
        <v>147</v>
      </c>
      <c r="BW8" s="257"/>
      <c r="BX8" s="258"/>
      <c r="BY8" s="257"/>
      <c r="BZ8" s="256"/>
    </row>
    <row r="9" spans="1:78" s="245" customFormat="1" ht="20.100000000000001" customHeight="1">
      <c r="A9" s="245" t="s">
        <v>167</v>
      </c>
      <c r="B9" s="246" t="s">
        <v>168</v>
      </c>
      <c r="C9" s="247"/>
      <c r="D9" s="248"/>
      <c r="E9" s="259" t="s">
        <v>134</v>
      </c>
      <c r="F9" s="261" t="s">
        <v>844</v>
      </c>
      <c r="G9" s="245" t="s">
        <v>169</v>
      </c>
      <c r="H9" s="251"/>
      <c r="I9" s="252" t="s">
        <v>139</v>
      </c>
      <c r="J9" s="253" t="s">
        <v>140</v>
      </c>
      <c r="K9" s="253"/>
      <c r="L9" s="253"/>
      <c r="M9" s="253" t="s">
        <v>141</v>
      </c>
      <c r="N9" s="253" t="s">
        <v>141</v>
      </c>
      <c r="O9" s="253" t="s">
        <v>144</v>
      </c>
      <c r="P9" s="253" t="s">
        <v>170</v>
      </c>
      <c r="Q9" s="253" t="s">
        <v>145</v>
      </c>
      <c r="R9" s="253" t="s">
        <v>171</v>
      </c>
      <c r="S9" s="253" t="s">
        <v>144</v>
      </c>
      <c r="T9" s="260" t="s">
        <v>149</v>
      </c>
      <c r="U9" s="260" t="s">
        <v>149</v>
      </c>
      <c r="V9" s="253">
        <v>5</v>
      </c>
      <c r="W9" s="260" t="s">
        <v>152</v>
      </c>
      <c r="X9" s="260" t="s">
        <v>148</v>
      </c>
      <c r="Y9" s="253">
        <v>4</v>
      </c>
      <c r="Z9" s="260" t="s">
        <v>172</v>
      </c>
      <c r="AA9" s="260" t="s">
        <v>172</v>
      </c>
      <c r="AB9" s="253">
        <v>3</v>
      </c>
      <c r="AC9" s="260" t="s">
        <v>173</v>
      </c>
      <c r="AD9" s="260" t="s">
        <v>173</v>
      </c>
      <c r="AE9" s="253">
        <v>3</v>
      </c>
      <c r="AF9" s="260" t="s">
        <v>163</v>
      </c>
      <c r="AG9" s="260" t="s">
        <v>149</v>
      </c>
      <c r="AH9" s="253">
        <v>6</v>
      </c>
      <c r="AI9" s="254" t="s">
        <v>172</v>
      </c>
      <c r="AJ9" s="254" t="s">
        <v>166</v>
      </c>
      <c r="AK9" s="253">
        <v>3</v>
      </c>
      <c r="AL9" s="254" t="s">
        <v>153</v>
      </c>
      <c r="AM9" s="254" t="s">
        <v>152</v>
      </c>
      <c r="AN9" s="253">
        <v>7</v>
      </c>
      <c r="AO9" s="254" t="s">
        <v>149</v>
      </c>
      <c r="AP9" s="254" t="s">
        <v>172</v>
      </c>
      <c r="AQ9" s="253">
        <v>3</v>
      </c>
      <c r="AR9" s="254" t="s">
        <v>163</v>
      </c>
      <c r="AS9" s="254" t="s">
        <v>149</v>
      </c>
      <c r="AT9" s="253">
        <v>6</v>
      </c>
      <c r="AU9" s="254" t="s">
        <v>151</v>
      </c>
      <c r="AV9" s="254" t="s">
        <v>165</v>
      </c>
      <c r="AW9" s="253">
        <v>3</v>
      </c>
      <c r="AX9" s="254" t="s">
        <v>174</v>
      </c>
      <c r="AY9" s="254" t="s">
        <v>175</v>
      </c>
      <c r="AZ9" s="253">
        <v>3</v>
      </c>
      <c r="BA9" s="253" t="s">
        <v>152</v>
      </c>
      <c r="BB9" s="253" t="s">
        <v>150</v>
      </c>
      <c r="BC9" s="253" t="s">
        <v>152</v>
      </c>
      <c r="BD9" s="253" t="s">
        <v>153</v>
      </c>
      <c r="BE9" s="252">
        <v>5</v>
      </c>
      <c r="BF9" s="252">
        <v>4</v>
      </c>
      <c r="BG9" s="252">
        <v>3</v>
      </c>
      <c r="BH9" s="252">
        <v>3</v>
      </c>
      <c r="BI9" s="252">
        <v>6</v>
      </c>
      <c r="BJ9" s="252">
        <v>2</v>
      </c>
      <c r="BK9" s="252">
        <v>7</v>
      </c>
      <c r="BL9" s="252">
        <v>4</v>
      </c>
      <c r="BM9" s="252">
        <v>6</v>
      </c>
      <c r="BN9" s="252">
        <v>4</v>
      </c>
      <c r="BO9" s="252">
        <v>4</v>
      </c>
      <c r="BP9" s="253" t="s">
        <v>151</v>
      </c>
      <c r="BQ9" s="253" t="s">
        <v>147</v>
      </c>
      <c r="BR9" s="253" t="s">
        <v>164</v>
      </c>
      <c r="BS9" s="253" t="s">
        <v>153</v>
      </c>
      <c r="BT9" s="253" t="s">
        <v>163</v>
      </c>
      <c r="BU9" s="253" t="s">
        <v>149</v>
      </c>
      <c r="BV9" s="245" t="s">
        <v>845</v>
      </c>
      <c r="BW9" s="257"/>
      <c r="BX9" s="258"/>
      <c r="BY9" s="257"/>
      <c r="BZ9" s="256"/>
    </row>
    <row r="10" spans="1:78" s="245" customFormat="1" ht="20.100000000000001" customHeight="1">
      <c r="A10" s="245" t="s">
        <v>177</v>
      </c>
      <c r="B10" s="246" t="s">
        <v>178</v>
      </c>
      <c r="C10" s="247"/>
      <c r="D10" s="248"/>
      <c r="E10" s="259" t="s">
        <v>134</v>
      </c>
      <c r="F10" s="261" t="s">
        <v>837</v>
      </c>
      <c r="G10" s="245" t="s">
        <v>137</v>
      </c>
      <c r="H10" s="251"/>
      <c r="I10" s="252" t="s">
        <v>139</v>
      </c>
      <c r="J10" s="253" t="s">
        <v>140</v>
      </c>
      <c r="K10" s="253"/>
      <c r="L10" s="253"/>
      <c r="M10" s="253" t="s">
        <v>141</v>
      </c>
      <c r="N10" s="253" t="s">
        <v>170</v>
      </c>
      <c r="O10" s="253" t="s">
        <v>144</v>
      </c>
      <c r="P10" s="253" t="s">
        <v>142</v>
      </c>
      <c r="Q10" s="253" t="s">
        <v>146</v>
      </c>
      <c r="R10" s="253" t="s">
        <v>171</v>
      </c>
      <c r="S10" s="253" t="s">
        <v>152</v>
      </c>
      <c r="T10" s="260" t="s">
        <v>175</v>
      </c>
      <c r="U10" s="260" t="s">
        <v>173</v>
      </c>
      <c r="V10" s="253">
        <v>3</v>
      </c>
      <c r="W10" s="260" t="s">
        <v>163</v>
      </c>
      <c r="X10" s="260" t="s">
        <v>148</v>
      </c>
      <c r="Y10" s="253">
        <v>5</v>
      </c>
      <c r="Z10" s="260" t="s">
        <v>149</v>
      </c>
      <c r="AA10" s="260" t="s">
        <v>149</v>
      </c>
      <c r="AB10" s="253">
        <v>5</v>
      </c>
      <c r="AC10" s="260" t="s">
        <v>151</v>
      </c>
      <c r="AD10" s="260" t="s">
        <v>144</v>
      </c>
      <c r="AE10" s="253">
        <v>3</v>
      </c>
      <c r="AF10" s="260" t="s">
        <v>143</v>
      </c>
      <c r="AG10" s="260" t="s">
        <v>143</v>
      </c>
      <c r="AH10" s="253">
        <v>7</v>
      </c>
      <c r="AI10" s="254" t="s">
        <v>165</v>
      </c>
      <c r="AJ10" s="254" t="s">
        <v>144</v>
      </c>
      <c r="AK10" s="253">
        <v>3</v>
      </c>
      <c r="AL10" s="254" t="s">
        <v>153</v>
      </c>
      <c r="AM10" s="254" t="s">
        <v>143</v>
      </c>
      <c r="AN10" s="253">
        <v>7</v>
      </c>
      <c r="AO10" s="254" t="s">
        <v>153</v>
      </c>
      <c r="AP10" s="254" t="s">
        <v>152</v>
      </c>
      <c r="AQ10" s="253">
        <v>7</v>
      </c>
      <c r="AR10" s="254" t="s">
        <v>163</v>
      </c>
      <c r="AS10" s="254" t="s">
        <v>172</v>
      </c>
      <c r="AT10" s="253">
        <v>4</v>
      </c>
      <c r="AU10" s="254" t="s">
        <v>164</v>
      </c>
      <c r="AV10" s="254" t="s">
        <v>151</v>
      </c>
      <c r="AW10" s="253">
        <v>4</v>
      </c>
      <c r="AX10" s="254" t="s">
        <v>144</v>
      </c>
      <c r="AY10" s="254" t="s">
        <v>144</v>
      </c>
      <c r="AZ10" s="253">
        <v>2</v>
      </c>
      <c r="BA10" s="253" t="s">
        <v>152</v>
      </c>
      <c r="BB10" s="253" t="s">
        <v>149</v>
      </c>
      <c r="BC10" s="253" t="s">
        <v>148</v>
      </c>
      <c r="BD10" s="253" t="s">
        <v>163</v>
      </c>
      <c r="BE10" s="252">
        <v>3</v>
      </c>
      <c r="BF10" s="252">
        <v>4</v>
      </c>
      <c r="BG10" s="252">
        <v>3</v>
      </c>
      <c r="BH10" s="252">
        <v>3</v>
      </c>
      <c r="BI10" s="252">
        <v>9</v>
      </c>
      <c r="BJ10" s="252">
        <v>3</v>
      </c>
      <c r="BK10" s="252">
        <v>9</v>
      </c>
      <c r="BL10" s="252">
        <v>5</v>
      </c>
      <c r="BM10" s="252">
        <v>6</v>
      </c>
      <c r="BN10" s="252">
        <v>4</v>
      </c>
      <c r="BO10" s="252">
        <v>2</v>
      </c>
      <c r="BP10" s="253" t="s">
        <v>147</v>
      </c>
      <c r="BQ10" s="253" t="s">
        <v>147</v>
      </c>
      <c r="BR10" s="253" t="s">
        <v>163</v>
      </c>
      <c r="BS10" s="253" t="s">
        <v>153</v>
      </c>
      <c r="BT10" s="253" t="s">
        <v>153</v>
      </c>
      <c r="BU10" s="253" t="s">
        <v>153</v>
      </c>
      <c r="BV10" s="257"/>
      <c r="BW10" s="257"/>
      <c r="BX10" s="258"/>
      <c r="BY10" s="257"/>
      <c r="BZ10" s="256"/>
    </row>
    <row r="11" spans="1:78" s="245" customFormat="1" ht="20.100000000000001" customHeight="1">
      <c r="A11" s="245" t="s">
        <v>179</v>
      </c>
      <c r="B11" s="246" t="s">
        <v>180</v>
      </c>
      <c r="C11" s="247" t="s">
        <v>134</v>
      </c>
      <c r="D11" s="267" t="s">
        <v>134</v>
      </c>
      <c r="E11" s="249"/>
      <c r="F11" s="250" t="s">
        <v>846</v>
      </c>
      <c r="G11" s="245" t="s">
        <v>181</v>
      </c>
      <c r="H11" s="251"/>
      <c r="I11" s="252" t="s">
        <v>139</v>
      </c>
      <c r="J11" s="253" t="s">
        <v>140</v>
      </c>
      <c r="K11" s="253"/>
      <c r="L11" s="253"/>
      <c r="M11" s="253" t="s">
        <v>142</v>
      </c>
      <c r="N11" s="253" t="s">
        <v>147</v>
      </c>
      <c r="O11" s="253" t="s">
        <v>145</v>
      </c>
      <c r="P11" s="253" t="s">
        <v>147</v>
      </c>
      <c r="Q11" s="253" t="s">
        <v>146</v>
      </c>
      <c r="R11" s="253" t="s">
        <v>140</v>
      </c>
      <c r="S11" s="253" t="s">
        <v>147</v>
      </c>
      <c r="T11" s="254" t="s">
        <v>148</v>
      </c>
      <c r="U11" s="254" t="s">
        <v>148</v>
      </c>
      <c r="V11" s="253">
        <v>3</v>
      </c>
      <c r="W11" s="254" t="s">
        <v>148</v>
      </c>
      <c r="X11" s="254" t="s">
        <v>148</v>
      </c>
      <c r="Y11" s="253">
        <v>3</v>
      </c>
      <c r="Z11" s="254" t="s">
        <v>140</v>
      </c>
      <c r="AA11" s="254" t="s">
        <v>140</v>
      </c>
      <c r="AB11" s="253">
        <v>0</v>
      </c>
      <c r="AC11" s="254" t="s">
        <v>145</v>
      </c>
      <c r="AD11" s="254" t="s">
        <v>145</v>
      </c>
      <c r="AE11" s="253">
        <v>3</v>
      </c>
      <c r="AF11" s="254" t="s">
        <v>145</v>
      </c>
      <c r="AG11" s="254" t="s">
        <v>145</v>
      </c>
      <c r="AH11" s="253">
        <v>3</v>
      </c>
      <c r="AI11" s="254" t="s">
        <v>147</v>
      </c>
      <c r="AJ11" s="254" t="s">
        <v>147</v>
      </c>
      <c r="AK11" s="253">
        <v>1</v>
      </c>
      <c r="AL11" s="254" t="s">
        <v>140</v>
      </c>
      <c r="AM11" s="254" t="s">
        <v>140</v>
      </c>
      <c r="AN11" s="253">
        <v>0</v>
      </c>
      <c r="AO11" s="254" t="s">
        <v>150</v>
      </c>
      <c r="AP11" s="254" t="s">
        <v>150</v>
      </c>
      <c r="AQ11" s="253">
        <v>8</v>
      </c>
      <c r="AR11" s="254" t="s">
        <v>145</v>
      </c>
      <c r="AS11" s="254" t="s">
        <v>145</v>
      </c>
      <c r="AT11" s="253">
        <v>3</v>
      </c>
      <c r="AU11" s="254" t="s">
        <v>147</v>
      </c>
      <c r="AV11" s="254" t="s">
        <v>147</v>
      </c>
      <c r="AW11" s="253">
        <v>1</v>
      </c>
      <c r="AX11" s="254" t="s">
        <v>140</v>
      </c>
      <c r="AY11" s="254" t="s">
        <v>140</v>
      </c>
      <c r="AZ11" s="253">
        <v>0</v>
      </c>
      <c r="BA11" s="253" t="s">
        <v>150</v>
      </c>
      <c r="BB11" s="253" t="s">
        <v>146</v>
      </c>
      <c r="BC11" s="253" t="s">
        <v>150</v>
      </c>
      <c r="BD11" s="253" t="s">
        <v>146</v>
      </c>
      <c r="BE11" s="252">
        <v>1</v>
      </c>
      <c r="BF11" s="252">
        <v>1</v>
      </c>
      <c r="BG11" s="252">
        <v>1</v>
      </c>
      <c r="BH11" s="252">
        <v>1</v>
      </c>
      <c r="BI11" s="252">
        <v>1</v>
      </c>
      <c r="BJ11" s="252">
        <v>1</v>
      </c>
      <c r="BK11" s="252">
        <v>1</v>
      </c>
      <c r="BL11" s="252">
        <v>1</v>
      </c>
      <c r="BM11" s="252">
        <v>1</v>
      </c>
      <c r="BN11" s="252">
        <v>1</v>
      </c>
      <c r="BO11" s="252">
        <v>1</v>
      </c>
      <c r="BP11" s="253" t="s">
        <v>147</v>
      </c>
      <c r="BQ11" s="253" t="s">
        <v>147</v>
      </c>
      <c r="BR11" s="253" t="s">
        <v>147</v>
      </c>
      <c r="BS11" s="253" t="s">
        <v>145</v>
      </c>
      <c r="BT11" s="253" t="s">
        <v>146</v>
      </c>
      <c r="BU11" s="253" t="s">
        <v>140</v>
      </c>
      <c r="BV11" s="257"/>
      <c r="BW11" s="257"/>
      <c r="BX11" s="258"/>
      <c r="BY11" s="257"/>
      <c r="BZ11" s="256"/>
    </row>
    <row r="12" spans="1:78" s="245" customFormat="1" ht="20.100000000000001" customHeight="1">
      <c r="A12" s="245" t="s">
        <v>847</v>
      </c>
      <c r="B12" s="265" t="s">
        <v>183</v>
      </c>
      <c r="C12" s="247" t="s">
        <v>134</v>
      </c>
      <c r="D12" s="267" t="s">
        <v>134</v>
      </c>
      <c r="E12" s="259" t="s">
        <v>134</v>
      </c>
      <c r="F12" s="250" t="s">
        <v>834</v>
      </c>
      <c r="G12" s="245" t="s">
        <v>184</v>
      </c>
      <c r="H12" s="251"/>
      <c r="I12" s="252" t="s">
        <v>139</v>
      </c>
      <c r="J12" s="253" t="s">
        <v>147</v>
      </c>
      <c r="K12" s="253"/>
      <c r="L12" s="253" t="s">
        <v>848</v>
      </c>
      <c r="M12" s="253" t="s">
        <v>145</v>
      </c>
      <c r="N12" s="253" t="s">
        <v>172</v>
      </c>
      <c r="O12" s="253" t="s">
        <v>152</v>
      </c>
      <c r="P12" s="253" t="s">
        <v>146</v>
      </c>
      <c r="Q12" s="253" t="s">
        <v>150</v>
      </c>
      <c r="R12" s="253" t="s">
        <v>153</v>
      </c>
      <c r="S12" s="253" t="s">
        <v>150</v>
      </c>
      <c r="T12" s="260" t="s">
        <v>152</v>
      </c>
      <c r="U12" s="260" t="s">
        <v>148</v>
      </c>
      <c r="V12" s="253">
        <v>4</v>
      </c>
      <c r="W12" s="260" t="s">
        <v>150</v>
      </c>
      <c r="X12" s="260" t="s">
        <v>152</v>
      </c>
      <c r="Y12" s="253">
        <v>7</v>
      </c>
      <c r="Z12" s="260" t="s">
        <v>143</v>
      </c>
      <c r="AA12" s="260" t="s">
        <v>143</v>
      </c>
      <c r="AB12" s="253">
        <v>7</v>
      </c>
      <c r="AC12" s="260" t="s">
        <v>165</v>
      </c>
      <c r="AD12" s="260" t="s">
        <v>144</v>
      </c>
      <c r="AE12" s="253">
        <v>3</v>
      </c>
      <c r="AF12" s="260" t="s">
        <v>144</v>
      </c>
      <c r="AG12" s="260" t="s">
        <v>161</v>
      </c>
      <c r="AH12" s="253">
        <v>1</v>
      </c>
      <c r="AI12" s="254" t="s">
        <v>144</v>
      </c>
      <c r="AJ12" s="254" t="s">
        <v>161</v>
      </c>
      <c r="AK12" s="253">
        <v>1</v>
      </c>
      <c r="AL12" s="254" t="s">
        <v>150</v>
      </c>
      <c r="AM12" s="254" t="s">
        <v>152</v>
      </c>
      <c r="AN12" s="253">
        <v>7</v>
      </c>
      <c r="AO12" s="254" t="s">
        <v>163</v>
      </c>
      <c r="AP12" s="254" t="s">
        <v>163</v>
      </c>
      <c r="AQ12" s="253">
        <v>8</v>
      </c>
      <c r="AR12" s="254" t="s">
        <v>151</v>
      </c>
      <c r="AS12" s="254" t="s">
        <v>165</v>
      </c>
      <c r="AT12" s="253">
        <v>3</v>
      </c>
      <c r="AU12" s="254" t="s">
        <v>165</v>
      </c>
      <c r="AV12" s="254" t="s">
        <v>165</v>
      </c>
      <c r="AW12" s="253">
        <v>3</v>
      </c>
      <c r="AX12" s="254" t="s">
        <v>161</v>
      </c>
      <c r="AY12" s="254" t="s">
        <v>161</v>
      </c>
      <c r="AZ12" s="253">
        <v>1</v>
      </c>
      <c r="BA12" s="253" t="s">
        <v>153</v>
      </c>
      <c r="BB12" s="253" t="s">
        <v>153</v>
      </c>
      <c r="BC12" s="253" t="s">
        <v>146</v>
      </c>
      <c r="BD12" s="253" t="s">
        <v>153</v>
      </c>
      <c r="BE12" s="252">
        <v>4</v>
      </c>
      <c r="BF12" s="252">
        <v>5</v>
      </c>
      <c r="BG12" s="252">
        <v>4</v>
      </c>
      <c r="BH12" s="252">
        <v>2</v>
      </c>
      <c r="BI12" s="252">
        <v>3</v>
      </c>
      <c r="BJ12" s="252">
        <v>2</v>
      </c>
      <c r="BK12" s="252">
        <v>8</v>
      </c>
      <c r="BL12" s="252">
        <v>8</v>
      </c>
      <c r="BM12" s="252">
        <v>7</v>
      </c>
      <c r="BN12" s="252">
        <v>3</v>
      </c>
      <c r="BO12" s="252">
        <v>1</v>
      </c>
      <c r="BP12" s="253" t="s">
        <v>147</v>
      </c>
      <c r="BQ12" s="253" t="s">
        <v>147</v>
      </c>
      <c r="BR12" s="253" t="s">
        <v>165</v>
      </c>
      <c r="BS12" s="253" t="s">
        <v>172</v>
      </c>
      <c r="BT12" s="253" t="s">
        <v>146</v>
      </c>
      <c r="BU12" s="253" t="s">
        <v>153</v>
      </c>
      <c r="BV12" s="245" t="s">
        <v>849</v>
      </c>
      <c r="BW12" s="257"/>
      <c r="BX12" s="258"/>
      <c r="BY12" s="257"/>
      <c r="BZ12" s="256"/>
    </row>
    <row r="13" spans="1:78" s="245" customFormat="1" ht="20.100000000000001" customHeight="1">
      <c r="A13" s="245" t="s">
        <v>186</v>
      </c>
      <c r="B13" s="246" t="s">
        <v>187</v>
      </c>
      <c r="C13" s="247" t="s">
        <v>134</v>
      </c>
      <c r="D13" s="248"/>
      <c r="E13" s="259" t="s">
        <v>134</v>
      </c>
      <c r="F13" s="250" t="s">
        <v>850</v>
      </c>
      <c r="G13" s="245" t="s">
        <v>188</v>
      </c>
      <c r="H13" s="251"/>
      <c r="I13" s="252" t="s">
        <v>139</v>
      </c>
      <c r="J13" s="253" t="s">
        <v>147</v>
      </c>
      <c r="K13" s="253" t="s">
        <v>851</v>
      </c>
      <c r="L13" s="253" t="s">
        <v>851</v>
      </c>
      <c r="M13" s="253" t="s">
        <v>189</v>
      </c>
      <c r="N13" s="253" t="s">
        <v>142</v>
      </c>
      <c r="O13" s="253" t="s">
        <v>143</v>
      </c>
      <c r="P13" s="253" t="s">
        <v>152</v>
      </c>
      <c r="Q13" s="253" t="s">
        <v>143</v>
      </c>
      <c r="R13" s="253" t="s">
        <v>190</v>
      </c>
      <c r="S13" s="253" t="s">
        <v>151</v>
      </c>
      <c r="T13" s="260" t="s">
        <v>149</v>
      </c>
      <c r="U13" s="260" t="s">
        <v>149</v>
      </c>
      <c r="V13" s="253">
        <v>5</v>
      </c>
      <c r="W13" s="260" t="s">
        <v>149</v>
      </c>
      <c r="X13" s="260" t="s">
        <v>172</v>
      </c>
      <c r="Y13" s="253">
        <v>3</v>
      </c>
      <c r="Z13" s="260" t="s">
        <v>173</v>
      </c>
      <c r="AA13" s="260" t="s">
        <v>173</v>
      </c>
      <c r="AB13" s="253">
        <v>3</v>
      </c>
      <c r="AC13" s="260" t="s">
        <v>152</v>
      </c>
      <c r="AD13" s="260" t="s">
        <v>172</v>
      </c>
      <c r="AE13" s="253">
        <v>3</v>
      </c>
      <c r="AF13" s="260" t="s">
        <v>153</v>
      </c>
      <c r="AG13" s="260" t="s">
        <v>152</v>
      </c>
      <c r="AH13" s="253">
        <v>7</v>
      </c>
      <c r="AI13" s="254" t="s">
        <v>143</v>
      </c>
      <c r="AJ13" s="254" t="s">
        <v>149</v>
      </c>
      <c r="AK13" s="253">
        <v>6</v>
      </c>
      <c r="AL13" s="254" t="s">
        <v>153</v>
      </c>
      <c r="AM13" s="254" t="s">
        <v>152</v>
      </c>
      <c r="AN13" s="253">
        <v>7</v>
      </c>
      <c r="AO13" s="254" t="s">
        <v>164</v>
      </c>
      <c r="AP13" s="254" t="s">
        <v>144</v>
      </c>
      <c r="AQ13" s="253">
        <v>3</v>
      </c>
      <c r="AR13" s="254" t="s">
        <v>153</v>
      </c>
      <c r="AS13" s="254" t="s">
        <v>152</v>
      </c>
      <c r="AT13" s="253">
        <v>7</v>
      </c>
      <c r="AU13" s="254" t="s">
        <v>143</v>
      </c>
      <c r="AV13" s="254" t="s">
        <v>149</v>
      </c>
      <c r="AW13" s="253">
        <v>6</v>
      </c>
      <c r="AX13" s="254" t="s">
        <v>166</v>
      </c>
      <c r="AY13" s="254" t="s">
        <v>166</v>
      </c>
      <c r="AZ13" s="253">
        <v>2</v>
      </c>
      <c r="BA13" s="253" t="s">
        <v>163</v>
      </c>
      <c r="BB13" s="253" t="s">
        <v>153</v>
      </c>
      <c r="BC13" s="253" t="s">
        <v>152</v>
      </c>
      <c r="BD13" s="253" t="s">
        <v>153</v>
      </c>
      <c r="BE13" s="252">
        <v>4</v>
      </c>
      <c r="BF13" s="252">
        <v>4</v>
      </c>
      <c r="BG13" s="252">
        <v>3</v>
      </c>
      <c r="BH13" s="252">
        <v>4</v>
      </c>
      <c r="BI13" s="252">
        <v>8</v>
      </c>
      <c r="BJ13" s="252">
        <v>3</v>
      </c>
      <c r="BK13" s="252">
        <v>8</v>
      </c>
      <c r="BL13" s="252">
        <v>2</v>
      </c>
      <c r="BM13" s="252">
        <v>7</v>
      </c>
      <c r="BN13" s="252">
        <v>5</v>
      </c>
      <c r="BO13" s="252">
        <v>2</v>
      </c>
      <c r="BP13" s="253" t="s">
        <v>147</v>
      </c>
      <c r="BQ13" s="253" t="s">
        <v>147</v>
      </c>
      <c r="BR13" s="253" t="s">
        <v>152</v>
      </c>
      <c r="BS13" s="253" t="s">
        <v>163</v>
      </c>
      <c r="BT13" s="253" t="s">
        <v>146</v>
      </c>
      <c r="BU13" s="253" t="s">
        <v>153</v>
      </c>
      <c r="BV13" s="257"/>
      <c r="BW13" s="257"/>
      <c r="BX13" s="258"/>
      <c r="BY13" s="257"/>
      <c r="BZ13" s="256"/>
    </row>
    <row r="14" spans="1:78" s="245" customFormat="1" ht="20.100000000000001" customHeight="1">
      <c r="A14" s="245" t="s">
        <v>191</v>
      </c>
      <c r="B14" s="246" t="s">
        <v>192</v>
      </c>
      <c r="C14" s="247"/>
      <c r="D14" s="248"/>
      <c r="E14" s="249"/>
      <c r="F14" s="250" t="s">
        <v>846</v>
      </c>
      <c r="G14" s="245" t="s">
        <v>181</v>
      </c>
      <c r="H14" s="251"/>
      <c r="I14" s="252" t="s">
        <v>139</v>
      </c>
      <c r="J14" s="253" t="s">
        <v>140</v>
      </c>
      <c r="K14" s="253"/>
      <c r="L14" s="253"/>
      <c r="M14" s="253" t="s">
        <v>142</v>
      </c>
      <c r="N14" s="253" t="s">
        <v>142</v>
      </c>
      <c r="O14" s="253" t="s">
        <v>145</v>
      </c>
      <c r="P14" s="253" t="s">
        <v>140</v>
      </c>
      <c r="Q14" s="253" t="s">
        <v>150</v>
      </c>
      <c r="R14" s="253" t="s">
        <v>140</v>
      </c>
      <c r="S14" s="253" t="s">
        <v>147</v>
      </c>
      <c r="T14" s="254" t="s">
        <v>148</v>
      </c>
      <c r="U14" s="254" t="s">
        <v>148</v>
      </c>
      <c r="V14" s="253">
        <v>3</v>
      </c>
      <c r="W14" s="254" t="s">
        <v>148</v>
      </c>
      <c r="X14" s="254" t="s">
        <v>148</v>
      </c>
      <c r="Y14" s="253">
        <v>3</v>
      </c>
      <c r="Z14" s="254" t="s">
        <v>145</v>
      </c>
      <c r="AA14" s="254" t="s">
        <v>145</v>
      </c>
      <c r="AB14" s="253">
        <v>3</v>
      </c>
      <c r="AC14" s="254" t="s">
        <v>145</v>
      </c>
      <c r="AD14" s="254" t="s">
        <v>145</v>
      </c>
      <c r="AE14" s="253">
        <v>3</v>
      </c>
      <c r="AF14" s="254" t="s">
        <v>145</v>
      </c>
      <c r="AG14" s="254" t="s">
        <v>145</v>
      </c>
      <c r="AH14" s="253">
        <v>3</v>
      </c>
      <c r="AI14" s="254" t="s">
        <v>147</v>
      </c>
      <c r="AJ14" s="254" t="s">
        <v>147</v>
      </c>
      <c r="AK14" s="253">
        <v>1</v>
      </c>
      <c r="AL14" s="254" t="s">
        <v>145</v>
      </c>
      <c r="AM14" s="254" t="s">
        <v>145</v>
      </c>
      <c r="AN14" s="253">
        <v>3</v>
      </c>
      <c r="AO14" s="254" t="s">
        <v>140</v>
      </c>
      <c r="AP14" s="254" t="s">
        <v>140</v>
      </c>
      <c r="AQ14" s="253">
        <v>0</v>
      </c>
      <c r="AR14" s="254" t="s">
        <v>148</v>
      </c>
      <c r="AS14" s="254" t="s">
        <v>148</v>
      </c>
      <c r="AT14" s="253">
        <v>3</v>
      </c>
      <c r="AU14" s="254" t="s">
        <v>147</v>
      </c>
      <c r="AV14" s="254" t="s">
        <v>147</v>
      </c>
      <c r="AW14" s="253">
        <v>1</v>
      </c>
      <c r="AX14" s="254" t="s">
        <v>140</v>
      </c>
      <c r="AY14" s="254" t="s">
        <v>140</v>
      </c>
      <c r="AZ14" s="253">
        <v>0</v>
      </c>
      <c r="BA14" s="253" t="s">
        <v>148</v>
      </c>
      <c r="BB14" s="253" t="s">
        <v>146</v>
      </c>
      <c r="BC14" s="253" t="s">
        <v>150</v>
      </c>
      <c r="BD14" s="253" t="s">
        <v>146</v>
      </c>
      <c r="BE14" s="252">
        <v>1</v>
      </c>
      <c r="BF14" s="252">
        <v>1</v>
      </c>
      <c r="BG14" s="252">
        <v>1</v>
      </c>
      <c r="BH14" s="252">
        <v>1</v>
      </c>
      <c r="BI14" s="252">
        <v>1</v>
      </c>
      <c r="BJ14" s="252">
        <v>1</v>
      </c>
      <c r="BK14" s="252">
        <v>1</v>
      </c>
      <c r="BL14" s="252">
        <v>1</v>
      </c>
      <c r="BM14" s="252">
        <v>1</v>
      </c>
      <c r="BN14" s="252">
        <v>1</v>
      </c>
      <c r="BO14" s="252">
        <v>1</v>
      </c>
      <c r="BP14" s="253" t="s">
        <v>147</v>
      </c>
      <c r="BQ14" s="253" t="s">
        <v>147</v>
      </c>
      <c r="BR14" s="253" t="s">
        <v>147</v>
      </c>
      <c r="BS14" s="253" t="s">
        <v>145</v>
      </c>
      <c r="BT14" s="253" t="s">
        <v>146</v>
      </c>
      <c r="BU14" s="253" t="s">
        <v>140</v>
      </c>
      <c r="BV14" s="257"/>
      <c r="BW14" s="257"/>
      <c r="BX14" s="258"/>
      <c r="BY14" s="257"/>
      <c r="BZ14" s="256"/>
    </row>
    <row r="15" spans="1:78" s="245" customFormat="1" ht="20.100000000000001" customHeight="1">
      <c r="A15" s="245" t="s">
        <v>194</v>
      </c>
      <c r="B15" s="246" t="s">
        <v>195</v>
      </c>
      <c r="C15" s="247"/>
      <c r="D15" s="267" t="s">
        <v>134</v>
      </c>
      <c r="E15" s="249"/>
      <c r="F15" s="250" t="s">
        <v>852</v>
      </c>
      <c r="G15" s="245" t="s">
        <v>196</v>
      </c>
      <c r="H15" s="251"/>
      <c r="I15" s="252" t="s">
        <v>139</v>
      </c>
      <c r="J15" s="253" t="s">
        <v>140</v>
      </c>
      <c r="K15" s="253"/>
      <c r="L15" s="253"/>
      <c r="M15" s="253" t="s">
        <v>142</v>
      </c>
      <c r="N15" s="253" t="s">
        <v>142</v>
      </c>
      <c r="O15" s="253" t="s">
        <v>142</v>
      </c>
      <c r="P15" s="253" t="s">
        <v>140</v>
      </c>
      <c r="Q15" s="253" t="s">
        <v>146</v>
      </c>
      <c r="R15" s="253" t="s">
        <v>142</v>
      </c>
      <c r="S15" s="253" t="s">
        <v>147</v>
      </c>
      <c r="T15" s="254" t="s">
        <v>145</v>
      </c>
      <c r="U15" s="254" t="s">
        <v>145</v>
      </c>
      <c r="V15" s="253">
        <v>3</v>
      </c>
      <c r="W15" s="260" t="s">
        <v>145</v>
      </c>
      <c r="X15" s="260" t="s">
        <v>145</v>
      </c>
      <c r="Y15" s="253">
        <v>3</v>
      </c>
      <c r="Z15" s="260" t="s">
        <v>140</v>
      </c>
      <c r="AA15" s="260" t="s">
        <v>140</v>
      </c>
      <c r="AB15" s="253">
        <v>0</v>
      </c>
      <c r="AC15" s="260" t="s">
        <v>145</v>
      </c>
      <c r="AD15" s="260" t="s">
        <v>145</v>
      </c>
      <c r="AE15" s="253">
        <v>3</v>
      </c>
      <c r="AF15" s="254" t="s">
        <v>145</v>
      </c>
      <c r="AG15" s="254" t="s">
        <v>145</v>
      </c>
      <c r="AH15" s="253">
        <v>3</v>
      </c>
      <c r="AI15" s="254" t="s">
        <v>145</v>
      </c>
      <c r="AJ15" s="254" t="s">
        <v>145</v>
      </c>
      <c r="AK15" s="253">
        <v>3</v>
      </c>
      <c r="AL15" s="254" t="s">
        <v>145</v>
      </c>
      <c r="AM15" s="254" t="s">
        <v>145</v>
      </c>
      <c r="AN15" s="253">
        <v>3</v>
      </c>
      <c r="AO15" s="254" t="s">
        <v>148</v>
      </c>
      <c r="AP15" s="254" t="s">
        <v>145</v>
      </c>
      <c r="AQ15" s="253">
        <v>3</v>
      </c>
      <c r="AR15" s="254" t="s">
        <v>145</v>
      </c>
      <c r="AS15" s="254" t="s">
        <v>145</v>
      </c>
      <c r="AT15" s="253">
        <v>3</v>
      </c>
      <c r="AU15" s="254" t="s">
        <v>145</v>
      </c>
      <c r="AV15" s="254" t="s">
        <v>145</v>
      </c>
      <c r="AW15" s="253">
        <v>3</v>
      </c>
      <c r="AX15" s="254" t="s">
        <v>140</v>
      </c>
      <c r="AY15" s="254" t="s">
        <v>140</v>
      </c>
      <c r="AZ15" s="253">
        <v>0</v>
      </c>
      <c r="BA15" s="253" t="s">
        <v>150</v>
      </c>
      <c r="BB15" s="253" t="s">
        <v>146</v>
      </c>
      <c r="BC15" s="253" t="s">
        <v>146</v>
      </c>
      <c r="BD15" s="253" t="s">
        <v>146</v>
      </c>
      <c r="BE15" s="252">
        <v>1</v>
      </c>
      <c r="BF15" s="252">
        <v>1</v>
      </c>
      <c r="BG15" s="252">
        <v>1</v>
      </c>
      <c r="BH15" s="252">
        <v>1</v>
      </c>
      <c r="BI15" s="252">
        <v>2</v>
      </c>
      <c r="BJ15" s="252">
        <v>1</v>
      </c>
      <c r="BK15" s="252">
        <v>2</v>
      </c>
      <c r="BL15" s="252">
        <v>3</v>
      </c>
      <c r="BM15" s="252">
        <v>1</v>
      </c>
      <c r="BN15" s="252">
        <v>1</v>
      </c>
      <c r="BO15" s="252">
        <v>1</v>
      </c>
      <c r="BP15" s="253" t="s">
        <v>147</v>
      </c>
      <c r="BQ15" s="253" t="s">
        <v>147</v>
      </c>
      <c r="BR15" s="253" t="s">
        <v>148</v>
      </c>
      <c r="BS15" s="253" t="s">
        <v>145</v>
      </c>
      <c r="BT15" s="253" t="s">
        <v>146</v>
      </c>
      <c r="BU15" s="253" t="s">
        <v>140</v>
      </c>
      <c r="BV15" s="257"/>
      <c r="BW15" s="257"/>
      <c r="BX15" s="258"/>
      <c r="BY15" s="257"/>
      <c r="BZ15" s="256"/>
    </row>
    <row r="16" spans="1:78" s="245" customFormat="1" ht="20.100000000000001" customHeight="1">
      <c r="A16" s="245" t="s">
        <v>853</v>
      </c>
      <c r="B16" s="246" t="s">
        <v>198</v>
      </c>
      <c r="C16" s="247"/>
      <c r="D16" s="248"/>
      <c r="E16" s="249"/>
      <c r="F16" s="250" t="s">
        <v>846</v>
      </c>
      <c r="G16" s="245" t="s">
        <v>199</v>
      </c>
      <c r="H16" s="251"/>
      <c r="I16" s="252" t="s">
        <v>139</v>
      </c>
      <c r="J16" s="253" t="s">
        <v>140</v>
      </c>
      <c r="K16" s="253"/>
      <c r="L16" s="253"/>
      <c r="M16" s="253" t="s">
        <v>170</v>
      </c>
      <c r="N16" s="253" t="s">
        <v>162</v>
      </c>
      <c r="O16" s="253" t="s">
        <v>162</v>
      </c>
      <c r="P16" s="253" t="s">
        <v>190</v>
      </c>
      <c r="Q16" s="253" t="s">
        <v>150</v>
      </c>
      <c r="R16" s="253" t="s">
        <v>140</v>
      </c>
      <c r="S16" s="253" t="s">
        <v>165</v>
      </c>
      <c r="T16" s="254" t="s">
        <v>149</v>
      </c>
      <c r="U16" s="254" t="s">
        <v>172</v>
      </c>
      <c r="V16" s="253">
        <v>3</v>
      </c>
      <c r="W16" s="254" t="s">
        <v>149</v>
      </c>
      <c r="X16" s="254" t="s">
        <v>149</v>
      </c>
      <c r="Y16" s="253">
        <v>5</v>
      </c>
      <c r="Z16" s="254" t="s">
        <v>166</v>
      </c>
      <c r="AA16" s="254" t="s">
        <v>166</v>
      </c>
      <c r="AB16" s="253">
        <v>2</v>
      </c>
      <c r="AC16" s="254" t="s">
        <v>172</v>
      </c>
      <c r="AD16" s="254" t="s">
        <v>145</v>
      </c>
      <c r="AE16" s="253">
        <v>3</v>
      </c>
      <c r="AF16" s="254" t="s">
        <v>172</v>
      </c>
      <c r="AG16" s="254" t="s">
        <v>172</v>
      </c>
      <c r="AH16" s="253">
        <v>3</v>
      </c>
      <c r="AI16" s="254" t="s">
        <v>144</v>
      </c>
      <c r="AJ16" s="254" t="s">
        <v>166</v>
      </c>
      <c r="AK16" s="253">
        <v>2</v>
      </c>
      <c r="AL16" s="254" t="s">
        <v>149</v>
      </c>
      <c r="AM16" s="254" t="s">
        <v>172</v>
      </c>
      <c r="AN16" s="253">
        <v>3</v>
      </c>
      <c r="AO16" s="254" t="s">
        <v>165</v>
      </c>
      <c r="AP16" s="254" t="s">
        <v>165</v>
      </c>
      <c r="AQ16" s="253">
        <v>3</v>
      </c>
      <c r="AR16" s="254" t="s">
        <v>149</v>
      </c>
      <c r="AS16" s="254" t="s">
        <v>172</v>
      </c>
      <c r="AT16" s="253">
        <v>3</v>
      </c>
      <c r="AU16" s="254" t="s">
        <v>164</v>
      </c>
      <c r="AV16" s="254" t="s">
        <v>165</v>
      </c>
      <c r="AW16" s="253">
        <v>3</v>
      </c>
      <c r="AX16" s="254" t="s">
        <v>161</v>
      </c>
      <c r="AY16" s="255"/>
      <c r="AZ16" s="256"/>
      <c r="BA16" s="253" t="s">
        <v>150</v>
      </c>
      <c r="BB16" s="256"/>
      <c r="BC16" s="256"/>
      <c r="BD16" s="256"/>
      <c r="BE16" s="252">
        <v>3</v>
      </c>
      <c r="BF16" s="252">
        <v>3</v>
      </c>
      <c r="BG16" s="252">
        <v>1</v>
      </c>
      <c r="BH16" s="252">
        <v>2</v>
      </c>
      <c r="BI16" s="252">
        <v>3</v>
      </c>
      <c r="BJ16" s="252">
        <v>2</v>
      </c>
      <c r="BK16" s="252">
        <v>4</v>
      </c>
      <c r="BL16" s="252">
        <v>3</v>
      </c>
      <c r="BM16" s="252">
        <v>4</v>
      </c>
      <c r="BN16" s="252">
        <v>4</v>
      </c>
      <c r="BO16" s="252">
        <v>1</v>
      </c>
      <c r="BP16" s="253" t="s">
        <v>147</v>
      </c>
      <c r="BQ16" s="253" t="s">
        <v>147</v>
      </c>
      <c r="BR16" s="253" t="s">
        <v>147</v>
      </c>
      <c r="BS16" s="256"/>
      <c r="BT16" s="253" t="s">
        <v>146</v>
      </c>
      <c r="BU16" s="253"/>
      <c r="BV16" s="257"/>
      <c r="BW16" s="257"/>
      <c r="BX16" s="258"/>
      <c r="BY16" s="257"/>
      <c r="BZ16" s="256"/>
    </row>
    <row r="17" spans="1:78" s="245" customFormat="1" ht="20.100000000000001" customHeight="1">
      <c r="A17" s="245" t="s">
        <v>200</v>
      </c>
      <c r="B17" s="246" t="s">
        <v>201</v>
      </c>
      <c r="C17" s="247" t="s">
        <v>134</v>
      </c>
      <c r="D17" s="267" t="s">
        <v>134</v>
      </c>
      <c r="E17" s="249"/>
      <c r="F17" s="268" t="s">
        <v>854</v>
      </c>
      <c r="G17" s="245" t="s">
        <v>202</v>
      </c>
      <c r="H17" s="251"/>
      <c r="I17" s="252" t="s">
        <v>139</v>
      </c>
      <c r="J17" s="253" t="s">
        <v>148</v>
      </c>
      <c r="K17" s="253"/>
      <c r="L17" s="253" t="s">
        <v>843</v>
      </c>
      <c r="M17" s="256"/>
      <c r="N17" s="253" t="s">
        <v>171</v>
      </c>
      <c r="O17" s="253" t="s">
        <v>145</v>
      </c>
      <c r="P17" s="256"/>
      <c r="Q17" s="253" t="s">
        <v>146</v>
      </c>
      <c r="R17" s="253" t="s">
        <v>142</v>
      </c>
      <c r="S17" s="253" t="s">
        <v>150</v>
      </c>
      <c r="T17" s="254" t="s">
        <v>150</v>
      </c>
      <c r="U17" s="254" t="s">
        <v>148</v>
      </c>
      <c r="V17" s="253">
        <v>5</v>
      </c>
      <c r="W17" s="254" t="s">
        <v>148</v>
      </c>
      <c r="X17" s="254" t="s">
        <v>148</v>
      </c>
      <c r="Y17" s="253">
        <v>3</v>
      </c>
      <c r="Z17" s="254" t="s">
        <v>150</v>
      </c>
      <c r="AA17" s="254" t="s">
        <v>150</v>
      </c>
      <c r="AB17" s="253">
        <v>8</v>
      </c>
      <c r="AC17" s="254" t="s">
        <v>145</v>
      </c>
      <c r="AD17" s="254" t="s">
        <v>145</v>
      </c>
      <c r="AE17" s="253">
        <v>3</v>
      </c>
      <c r="AF17" s="254" t="s">
        <v>145</v>
      </c>
      <c r="AG17" s="254" t="s">
        <v>145</v>
      </c>
      <c r="AH17" s="253">
        <v>3</v>
      </c>
      <c r="AI17" s="254" t="s">
        <v>147</v>
      </c>
      <c r="AJ17" s="254" t="s">
        <v>147</v>
      </c>
      <c r="AK17" s="253">
        <v>1</v>
      </c>
      <c r="AL17" s="254" t="s">
        <v>150</v>
      </c>
      <c r="AM17" s="254" t="s">
        <v>150</v>
      </c>
      <c r="AN17" s="253">
        <v>8</v>
      </c>
      <c r="AO17" s="254" t="s">
        <v>147</v>
      </c>
      <c r="AP17" s="254" t="s">
        <v>147</v>
      </c>
      <c r="AQ17" s="253">
        <v>1</v>
      </c>
      <c r="AR17" s="254" t="s">
        <v>148</v>
      </c>
      <c r="AS17" s="254" t="s">
        <v>145</v>
      </c>
      <c r="AT17" s="253">
        <v>3</v>
      </c>
      <c r="AU17" s="254" t="s">
        <v>148</v>
      </c>
      <c r="AV17" s="254" t="s">
        <v>148</v>
      </c>
      <c r="AW17" s="253">
        <v>3</v>
      </c>
      <c r="AX17" s="254" t="s">
        <v>147</v>
      </c>
      <c r="AY17" s="254" t="s">
        <v>147</v>
      </c>
      <c r="AZ17" s="253">
        <v>1</v>
      </c>
      <c r="BA17" s="253" t="s">
        <v>146</v>
      </c>
      <c r="BB17" s="253" t="s">
        <v>146</v>
      </c>
      <c r="BC17" s="253" t="s">
        <v>150</v>
      </c>
      <c r="BD17" s="253" t="s">
        <v>146</v>
      </c>
      <c r="BE17" s="252">
        <v>5</v>
      </c>
      <c r="BF17" s="252">
        <v>5</v>
      </c>
      <c r="BG17" s="252">
        <v>1</v>
      </c>
      <c r="BH17" s="252">
        <v>1</v>
      </c>
      <c r="BI17" s="252">
        <v>5</v>
      </c>
      <c r="BJ17" s="252">
        <v>5</v>
      </c>
      <c r="BK17" s="252">
        <v>1</v>
      </c>
      <c r="BL17" s="252">
        <v>1</v>
      </c>
      <c r="BM17" s="252">
        <v>5</v>
      </c>
      <c r="BN17" s="252">
        <v>1</v>
      </c>
      <c r="BO17" s="252">
        <v>1</v>
      </c>
      <c r="BP17" s="253" t="s">
        <v>147</v>
      </c>
      <c r="BQ17" s="253" t="s">
        <v>147</v>
      </c>
      <c r="BR17" s="253" t="s">
        <v>147</v>
      </c>
      <c r="BS17" s="253" t="s">
        <v>145</v>
      </c>
      <c r="BT17" s="253" t="s">
        <v>146</v>
      </c>
      <c r="BU17" s="253" t="s">
        <v>147</v>
      </c>
      <c r="BV17" s="245" t="s">
        <v>855</v>
      </c>
      <c r="BW17" s="257"/>
      <c r="BX17" s="258"/>
      <c r="BY17" s="257"/>
      <c r="BZ17" s="256"/>
    </row>
    <row r="18" spans="1:78" s="245" customFormat="1" ht="20.100000000000001" customHeight="1">
      <c r="A18" s="245" t="s">
        <v>204</v>
      </c>
      <c r="B18" s="246" t="s">
        <v>205</v>
      </c>
      <c r="C18" s="247" t="s">
        <v>134</v>
      </c>
      <c r="D18" s="248"/>
      <c r="E18" s="249"/>
      <c r="F18" s="250" t="s">
        <v>846</v>
      </c>
      <c r="G18" s="245" t="s">
        <v>206</v>
      </c>
      <c r="H18" s="251"/>
      <c r="I18" s="252" t="s">
        <v>139</v>
      </c>
      <c r="J18" s="253" t="s">
        <v>140</v>
      </c>
      <c r="K18" s="253"/>
      <c r="L18" s="253"/>
      <c r="M18" s="253" t="s">
        <v>189</v>
      </c>
      <c r="N18" s="253" t="s">
        <v>171</v>
      </c>
      <c r="O18" s="253" t="s">
        <v>166</v>
      </c>
      <c r="P18" s="253" t="s">
        <v>144</v>
      </c>
      <c r="Q18" s="253" t="s">
        <v>150</v>
      </c>
      <c r="R18" s="253" t="s">
        <v>162</v>
      </c>
      <c r="S18" s="253" t="s">
        <v>151</v>
      </c>
      <c r="T18" s="254" t="s">
        <v>151</v>
      </c>
      <c r="U18" s="254" t="s">
        <v>165</v>
      </c>
      <c r="V18" s="253">
        <v>3</v>
      </c>
      <c r="W18" s="254" t="s">
        <v>151</v>
      </c>
      <c r="X18" s="254" t="s">
        <v>151</v>
      </c>
      <c r="Y18" s="253">
        <v>3</v>
      </c>
      <c r="Z18" s="254" t="s">
        <v>166</v>
      </c>
      <c r="AA18" s="254" t="s">
        <v>166</v>
      </c>
      <c r="AB18" s="253">
        <v>2</v>
      </c>
      <c r="AC18" s="254" t="s">
        <v>165</v>
      </c>
      <c r="AD18" s="254" t="s">
        <v>144</v>
      </c>
      <c r="AE18" s="253">
        <v>3</v>
      </c>
      <c r="AF18" s="254" t="s">
        <v>151</v>
      </c>
      <c r="AG18" s="254" t="s">
        <v>151</v>
      </c>
      <c r="AH18" s="253">
        <v>3</v>
      </c>
      <c r="AI18" s="254" t="s">
        <v>166</v>
      </c>
      <c r="AJ18" s="254" t="s">
        <v>166</v>
      </c>
      <c r="AK18" s="253">
        <v>2</v>
      </c>
      <c r="AL18" s="254" t="s">
        <v>149</v>
      </c>
      <c r="AM18" s="254" t="s">
        <v>149</v>
      </c>
      <c r="AN18" s="253">
        <v>5</v>
      </c>
      <c r="AO18" s="254" t="s">
        <v>165</v>
      </c>
      <c r="AP18" s="254" t="s">
        <v>165</v>
      </c>
      <c r="AQ18" s="253">
        <v>3</v>
      </c>
      <c r="AR18" s="254" t="s">
        <v>149</v>
      </c>
      <c r="AS18" s="254" t="s">
        <v>172</v>
      </c>
      <c r="AT18" s="253">
        <v>3</v>
      </c>
      <c r="AU18" s="254" t="s">
        <v>151</v>
      </c>
      <c r="AV18" s="254" t="s">
        <v>165</v>
      </c>
      <c r="AW18" s="253">
        <v>3</v>
      </c>
      <c r="AX18" s="254" t="s">
        <v>161</v>
      </c>
      <c r="AY18" s="254" t="s">
        <v>161</v>
      </c>
      <c r="AZ18" s="253">
        <v>1</v>
      </c>
      <c r="BA18" s="256"/>
      <c r="BB18" s="256"/>
      <c r="BC18" s="256"/>
      <c r="BD18" s="256"/>
      <c r="BE18" s="252">
        <v>3</v>
      </c>
      <c r="BF18" s="252">
        <v>4</v>
      </c>
      <c r="BG18" s="252">
        <v>1</v>
      </c>
      <c r="BH18" s="252">
        <v>2</v>
      </c>
      <c r="BI18" s="252">
        <v>3</v>
      </c>
      <c r="BJ18" s="252">
        <v>1</v>
      </c>
      <c r="BK18" s="252">
        <v>4</v>
      </c>
      <c r="BL18" s="252">
        <v>4</v>
      </c>
      <c r="BM18" s="252">
        <v>4</v>
      </c>
      <c r="BN18" s="252">
        <v>2</v>
      </c>
      <c r="BO18" s="252">
        <v>1</v>
      </c>
      <c r="BP18" s="253" t="s">
        <v>147</v>
      </c>
      <c r="BQ18" s="253" t="s">
        <v>147</v>
      </c>
      <c r="BR18" s="253" t="s">
        <v>147</v>
      </c>
      <c r="BS18" s="256"/>
      <c r="BT18" s="253" t="s">
        <v>146</v>
      </c>
      <c r="BU18" s="253"/>
      <c r="BV18" s="257"/>
      <c r="BW18" s="257"/>
      <c r="BX18" s="258"/>
      <c r="BY18" s="257"/>
      <c r="BZ18" s="256"/>
    </row>
    <row r="19" spans="1:78" s="245" customFormat="1" ht="20.100000000000001" customHeight="1">
      <c r="A19" s="245" t="s">
        <v>207</v>
      </c>
      <c r="B19" s="246" t="s">
        <v>208</v>
      </c>
      <c r="C19" s="247"/>
      <c r="D19" s="267" t="s">
        <v>134</v>
      </c>
      <c r="E19" s="249"/>
      <c r="F19" s="250" t="s">
        <v>834</v>
      </c>
      <c r="G19" s="245" t="s">
        <v>209</v>
      </c>
      <c r="H19" s="251"/>
      <c r="I19" s="252" t="s">
        <v>139</v>
      </c>
      <c r="J19" s="253" t="s">
        <v>140</v>
      </c>
      <c r="K19" s="253"/>
      <c r="L19" s="253"/>
      <c r="M19" s="253" t="s">
        <v>142</v>
      </c>
      <c r="N19" s="253" t="s">
        <v>142</v>
      </c>
      <c r="O19" s="253" t="s">
        <v>145</v>
      </c>
      <c r="P19" s="253" t="s">
        <v>147</v>
      </c>
      <c r="Q19" s="253" t="s">
        <v>150</v>
      </c>
      <c r="R19" s="253" t="s">
        <v>142</v>
      </c>
      <c r="S19" s="253" t="s">
        <v>147</v>
      </c>
      <c r="T19" s="260" t="s">
        <v>145</v>
      </c>
      <c r="U19" s="260" t="s">
        <v>145</v>
      </c>
      <c r="V19" s="253">
        <v>3</v>
      </c>
      <c r="W19" s="260" t="s">
        <v>148</v>
      </c>
      <c r="X19" s="260" t="s">
        <v>148</v>
      </c>
      <c r="Y19" s="253">
        <v>3</v>
      </c>
      <c r="Z19" s="260" t="s">
        <v>145</v>
      </c>
      <c r="AA19" s="260" t="s">
        <v>145</v>
      </c>
      <c r="AB19" s="253">
        <v>3</v>
      </c>
      <c r="AC19" s="260" t="s">
        <v>145</v>
      </c>
      <c r="AD19" s="260" t="s">
        <v>145</v>
      </c>
      <c r="AE19" s="253">
        <v>3</v>
      </c>
      <c r="AF19" s="254" t="s">
        <v>148</v>
      </c>
      <c r="AG19" s="254" t="s">
        <v>148</v>
      </c>
      <c r="AH19" s="253">
        <v>3</v>
      </c>
      <c r="AI19" s="254" t="s">
        <v>147</v>
      </c>
      <c r="AJ19" s="254" t="s">
        <v>147</v>
      </c>
      <c r="AK19" s="253">
        <v>1</v>
      </c>
      <c r="AL19" s="254" t="s">
        <v>145</v>
      </c>
      <c r="AM19" s="254" t="s">
        <v>145</v>
      </c>
      <c r="AN19" s="253">
        <v>3</v>
      </c>
      <c r="AO19" s="254" t="s">
        <v>145</v>
      </c>
      <c r="AP19" s="254" t="s">
        <v>145</v>
      </c>
      <c r="AQ19" s="253">
        <v>3</v>
      </c>
      <c r="AR19" s="254" t="s">
        <v>148</v>
      </c>
      <c r="AS19" s="254" t="s">
        <v>148</v>
      </c>
      <c r="AT19" s="253">
        <v>3</v>
      </c>
      <c r="AU19" s="254" t="s">
        <v>147</v>
      </c>
      <c r="AV19" s="254" t="s">
        <v>147</v>
      </c>
      <c r="AW19" s="253">
        <v>1</v>
      </c>
      <c r="AX19" s="254" t="s">
        <v>140</v>
      </c>
      <c r="AY19" s="254" t="s">
        <v>140</v>
      </c>
      <c r="AZ19" s="253">
        <v>0</v>
      </c>
      <c r="BA19" s="253" t="s">
        <v>150</v>
      </c>
      <c r="BB19" s="253" t="s">
        <v>146</v>
      </c>
      <c r="BC19" s="253" t="s">
        <v>150</v>
      </c>
      <c r="BD19" s="253" t="s">
        <v>146</v>
      </c>
      <c r="BE19" s="252">
        <v>1</v>
      </c>
      <c r="BF19" s="252">
        <v>1</v>
      </c>
      <c r="BG19" s="252">
        <v>1</v>
      </c>
      <c r="BH19" s="252">
        <v>1</v>
      </c>
      <c r="BI19" s="252">
        <v>1</v>
      </c>
      <c r="BJ19" s="252">
        <v>1</v>
      </c>
      <c r="BK19" s="252">
        <v>1</v>
      </c>
      <c r="BL19" s="252">
        <v>1</v>
      </c>
      <c r="BM19" s="252">
        <v>1</v>
      </c>
      <c r="BN19" s="252">
        <v>1</v>
      </c>
      <c r="BO19" s="252">
        <v>1</v>
      </c>
      <c r="BP19" s="253" t="s">
        <v>147</v>
      </c>
      <c r="BQ19" s="253" t="s">
        <v>147</v>
      </c>
      <c r="BR19" s="253" t="s">
        <v>147</v>
      </c>
      <c r="BS19" s="253" t="s">
        <v>145</v>
      </c>
      <c r="BT19" s="253" t="s">
        <v>146</v>
      </c>
      <c r="BU19" s="253" t="s">
        <v>140</v>
      </c>
      <c r="BV19" s="257"/>
      <c r="BW19" s="257"/>
      <c r="BX19" s="258"/>
      <c r="BY19" s="257"/>
      <c r="BZ19" s="256"/>
    </row>
    <row r="20" spans="1:78" s="245" customFormat="1" ht="20.100000000000001" customHeight="1">
      <c r="A20" s="245" t="s">
        <v>211</v>
      </c>
      <c r="B20" s="246" t="s">
        <v>212</v>
      </c>
      <c r="C20" s="247" t="s">
        <v>134</v>
      </c>
      <c r="D20" s="248"/>
      <c r="E20" s="249"/>
      <c r="F20" s="250" t="s">
        <v>834</v>
      </c>
      <c r="G20" s="245" t="s">
        <v>184</v>
      </c>
      <c r="H20" s="251"/>
      <c r="I20" s="252" t="s">
        <v>139</v>
      </c>
      <c r="J20" s="253" t="s">
        <v>148</v>
      </c>
      <c r="K20" s="253"/>
      <c r="L20" s="253" t="s">
        <v>843</v>
      </c>
      <c r="M20" s="253" t="s">
        <v>147</v>
      </c>
      <c r="N20" s="253" t="s">
        <v>145</v>
      </c>
      <c r="O20" s="253" t="s">
        <v>148</v>
      </c>
      <c r="P20" s="253" t="s">
        <v>147</v>
      </c>
      <c r="Q20" s="253" t="s">
        <v>146</v>
      </c>
      <c r="R20" s="253" t="s">
        <v>140</v>
      </c>
      <c r="S20" s="253" t="s">
        <v>148</v>
      </c>
      <c r="T20" s="260" t="s">
        <v>148</v>
      </c>
      <c r="U20" s="260" t="s">
        <v>148</v>
      </c>
      <c r="V20" s="253">
        <v>3</v>
      </c>
      <c r="W20" s="260" t="s">
        <v>148</v>
      </c>
      <c r="X20" s="260" t="s">
        <v>148</v>
      </c>
      <c r="Y20" s="253">
        <v>3</v>
      </c>
      <c r="Z20" s="260" t="s">
        <v>148</v>
      </c>
      <c r="AA20" s="260" t="s">
        <v>148</v>
      </c>
      <c r="AB20" s="253">
        <v>3</v>
      </c>
      <c r="AC20" s="260" t="s">
        <v>145</v>
      </c>
      <c r="AD20" s="260" t="s">
        <v>145</v>
      </c>
      <c r="AE20" s="253">
        <v>3</v>
      </c>
      <c r="AF20" s="260" t="s">
        <v>148</v>
      </c>
      <c r="AG20" s="260" t="s">
        <v>148</v>
      </c>
      <c r="AH20" s="253">
        <v>3</v>
      </c>
      <c r="AI20" s="254" t="s">
        <v>147</v>
      </c>
      <c r="AJ20" s="254" t="s">
        <v>147</v>
      </c>
      <c r="AK20" s="253">
        <v>1</v>
      </c>
      <c r="AL20" s="254" t="s">
        <v>150</v>
      </c>
      <c r="AM20" s="254" t="s">
        <v>150</v>
      </c>
      <c r="AN20" s="253">
        <v>8</v>
      </c>
      <c r="AO20" s="254" t="s">
        <v>147</v>
      </c>
      <c r="AP20" s="254" t="s">
        <v>147</v>
      </c>
      <c r="AQ20" s="253">
        <v>1</v>
      </c>
      <c r="AR20" s="254" t="s">
        <v>148</v>
      </c>
      <c r="AS20" s="254" t="s">
        <v>148</v>
      </c>
      <c r="AT20" s="253">
        <v>3</v>
      </c>
      <c r="AU20" s="254" t="s">
        <v>147</v>
      </c>
      <c r="AV20" s="254" t="s">
        <v>147</v>
      </c>
      <c r="AW20" s="253">
        <v>1</v>
      </c>
      <c r="AX20" s="254" t="s">
        <v>147</v>
      </c>
      <c r="AY20" s="254" t="s">
        <v>147</v>
      </c>
      <c r="AZ20" s="253">
        <v>1</v>
      </c>
      <c r="BA20" s="253" t="s">
        <v>150</v>
      </c>
      <c r="BB20" s="253" t="s">
        <v>150</v>
      </c>
      <c r="BC20" s="253" t="s">
        <v>150</v>
      </c>
      <c r="BD20" s="253" t="s">
        <v>150</v>
      </c>
      <c r="BE20" s="252">
        <v>3</v>
      </c>
      <c r="BF20" s="252">
        <v>5</v>
      </c>
      <c r="BG20" s="252">
        <v>3</v>
      </c>
      <c r="BH20" s="252">
        <v>1</v>
      </c>
      <c r="BI20" s="252">
        <v>5</v>
      </c>
      <c r="BJ20" s="252">
        <v>1</v>
      </c>
      <c r="BK20" s="252">
        <v>5</v>
      </c>
      <c r="BL20" s="252">
        <v>3</v>
      </c>
      <c r="BM20" s="252">
        <v>3</v>
      </c>
      <c r="BN20" s="252">
        <v>1</v>
      </c>
      <c r="BO20" s="252">
        <v>1</v>
      </c>
      <c r="BP20" s="253" t="s">
        <v>147</v>
      </c>
      <c r="BQ20" s="253" t="s">
        <v>147</v>
      </c>
      <c r="BR20" s="253" t="s">
        <v>147</v>
      </c>
      <c r="BS20" s="253" t="s">
        <v>145</v>
      </c>
      <c r="BT20" s="253" t="s">
        <v>146</v>
      </c>
      <c r="BU20" s="253" t="s">
        <v>147</v>
      </c>
      <c r="BV20" s="257"/>
      <c r="BW20" s="257"/>
      <c r="BX20" s="258"/>
      <c r="BY20" s="257"/>
      <c r="BZ20" s="256"/>
    </row>
    <row r="21" spans="1:78" s="245" customFormat="1" ht="20.100000000000001" customHeight="1">
      <c r="A21" s="245" t="s">
        <v>214</v>
      </c>
      <c r="B21" s="246" t="s">
        <v>215</v>
      </c>
      <c r="C21" s="247"/>
      <c r="D21" s="267" t="s">
        <v>134</v>
      </c>
      <c r="E21" s="249"/>
      <c r="F21" s="250" t="s">
        <v>834</v>
      </c>
      <c r="G21" s="245" t="s">
        <v>209</v>
      </c>
      <c r="H21" s="251"/>
      <c r="I21" s="252" t="s">
        <v>139</v>
      </c>
      <c r="J21" s="253" t="s">
        <v>140</v>
      </c>
      <c r="K21" s="253"/>
      <c r="L21" s="253"/>
      <c r="M21" s="256"/>
      <c r="N21" s="253" t="s">
        <v>147</v>
      </c>
      <c r="O21" s="253" t="s">
        <v>140</v>
      </c>
      <c r="P21" s="256"/>
      <c r="Q21" s="253" t="s">
        <v>146</v>
      </c>
      <c r="R21" s="253" t="s">
        <v>142</v>
      </c>
      <c r="S21" s="253" t="s">
        <v>147</v>
      </c>
      <c r="T21" s="254" t="s">
        <v>145</v>
      </c>
      <c r="U21" s="254" t="s">
        <v>145</v>
      </c>
      <c r="V21" s="253">
        <v>3</v>
      </c>
      <c r="W21" s="260" t="s">
        <v>148</v>
      </c>
      <c r="X21" s="260" t="s">
        <v>148</v>
      </c>
      <c r="Y21" s="253">
        <v>3</v>
      </c>
      <c r="Z21" s="260" t="s">
        <v>140</v>
      </c>
      <c r="AA21" s="260" t="s">
        <v>140</v>
      </c>
      <c r="AB21" s="253">
        <v>0</v>
      </c>
      <c r="AC21" s="260" t="s">
        <v>145</v>
      </c>
      <c r="AD21" s="260" t="s">
        <v>145</v>
      </c>
      <c r="AE21" s="253">
        <v>3</v>
      </c>
      <c r="AF21" s="254" t="s">
        <v>145</v>
      </c>
      <c r="AG21" s="254" t="s">
        <v>145</v>
      </c>
      <c r="AH21" s="253">
        <v>3</v>
      </c>
      <c r="AI21" s="254" t="s">
        <v>147</v>
      </c>
      <c r="AJ21" s="254" t="s">
        <v>147</v>
      </c>
      <c r="AK21" s="253">
        <v>1</v>
      </c>
      <c r="AL21" s="254" t="s">
        <v>140</v>
      </c>
      <c r="AM21" s="254" t="s">
        <v>140</v>
      </c>
      <c r="AN21" s="253">
        <v>0</v>
      </c>
      <c r="AO21" s="254" t="s">
        <v>150</v>
      </c>
      <c r="AP21" s="254" t="s">
        <v>150</v>
      </c>
      <c r="AQ21" s="253">
        <v>8</v>
      </c>
      <c r="AR21" s="254" t="s">
        <v>145</v>
      </c>
      <c r="AS21" s="254" t="s">
        <v>145</v>
      </c>
      <c r="AT21" s="253">
        <v>3</v>
      </c>
      <c r="AU21" s="254" t="s">
        <v>147</v>
      </c>
      <c r="AV21" s="254" t="s">
        <v>147</v>
      </c>
      <c r="AW21" s="253">
        <v>1</v>
      </c>
      <c r="AX21" s="254" t="s">
        <v>140</v>
      </c>
      <c r="AY21" s="254" t="s">
        <v>140</v>
      </c>
      <c r="AZ21" s="253">
        <v>0</v>
      </c>
      <c r="BA21" s="253" t="s">
        <v>150</v>
      </c>
      <c r="BB21" s="253" t="s">
        <v>146</v>
      </c>
      <c r="BC21" s="253" t="s">
        <v>150</v>
      </c>
      <c r="BD21" s="253" t="s">
        <v>146</v>
      </c>
      <c r="BE21" s="252">
        <v>1</v>
      </c>
      <c r="BF21" s="252">
        <v>1</v>
      </c>
      <c r="BG21" s="252">
        <v>1</v>
      </c>
      <c r="BH21" s="252">
        <v>1</v>
      </c>
      <c r="BI21" s="252">
        <v>1</v>
      </c>
      <c r="BJ21" s="252">
        <v>1</v>
      </c>
      <c r="BK21" s="252">
        <v>1</v>
      </c>
      <c r="BL21" s="252">
        <v>1</v>
      </c>
      <c r="BM21" s="252">
        <v>1</v>
      </c>
      <c r="BN21" s="252">
        <v>1</v>
      </c>
      <c r="BO21" s="252">
        <v>1</v>
      </c>
      <c r="BP21" s="253" t="s">
        <v>147</v>
      </c>
      <c r="BQ21" s="253" t="s">
        <v>147</v>
      </c>
      <c r="BR21" s="253" t="s">
        <v>147</v>
      </c>
      <c r="BS21" s="253" t="s">
        <v>145</v>
      </c>
      <c r="BT21" s="253" t="s">
        <v>146</v>
      </c>
      <c r="BU21" s="253" t="s">
        <v>140</v>
      </c>
      <c r="BV21" s="257"/>
      <c r="BW21" s="257"/>
      <c r="BX21" s="258"/>
      <c r="BY21" s="257"/>
      <c r="BZ21" s="256"/>
    </row>
    <row r="22" spans="1:78" s="245" customFormat="1" ht="20.100000000000001" customHeight="1">
      <c r="A22" s="245" t="s">
        <v>218</v>
      </c>
      <c r="B22" s="246" t="s">
        <v>219</v>
      </c>
      <c r="C22" s="247"/>
      <c r="D22" s="267" t="s">
        <v>134</v>
      </c>
      <c r="E22" s="249"/>
      <c r="F22" s="250" t="s">
        <v>834</v>
      </c>
      <c r="G22" s="245" t="s">
        <v>184</v>
      </c>
      <c r="H22" s="251"/>
      <c r="I22" s="252" t="s">
        <v>139</v>
      </c>
      <c r="J22" s="253" t="s">
        <v>140</v>
      </c>
      <c r="K22" s="253"/>
      <c r="L22" s="253"/>
      <c r="M22" s="253" t="s">
        <v>141</v>
      </c>
      <c r="N22" s="253" t="s">
        <v>142</v>
      </c>
      <c r="O22" s="253" t="s">
        <v>166</v>
      </c>
      <c r="P22" s="253" t="s">
        <v>148</v>
      </c>
      <c r="Q22" s="253" t="s">
        <v>146</v>
      </c>
      <c r="R22" s="253" t="s">
        <v>142</v>
      </c>
      <c r="S22" s="253" t="s">
        <v>153</v>
      </c>
      <c r="T22" s="260" t="s">
        <v>148</v>
      </c>
      <c r="U22" s="260" t="s">
        <v>148</v>
      </c>
      <c r="V22" s="253">
        <v>3</v>
      </c>
      <c r="W22" s="260" t="s">
        <v>148</v>
      </c>
      <c r="X22" s="260" t="s">
        <v>148</v>
      </c>
      <c r="Y22" s="253">
        <v>3</v>
      </c>
      <c r="Z22" s="260" t="s">
        <v>145</v>
      </c>
      <c r="AA22" s="260" t="s">
        <v>145</v>
      </c>
      <c r="AB22" s="253">
        <v>3</v>
      </c>
      <c r="AC22" s="260" t="s">
        <v>145</v>
      </c>
      <c r="AD22" s="260" t="s">
        <v>145</v>
      </c>
      <c r="AE22" s="253">
        <v>3</v>
      </c>
      <c r="AF22" s="260" t="s">
        <v>148</v>
      </c>
      <c r="AG22" s="260" t="s">
        <v>148</v>
      </c>
      <c r="AH22" s="253">
        <v>3</v>
      </c>
      <c r="AI22" s="254" t="s">
        <v>147</v>
      </c>
      <c r="AJ22" s="254" t="s">
        <v>147</v>
      </c>
      <c r="AK22" s="253">
        <v>1</v>
      </c>
      <c r="AL22" s="254" t="s">
        <v>148</v>
      </c>
      <c r="AM22" s="254" t="s">
        <v>148</v>
      </c>
      <c r="AN22" s="253">
        <v>3</v>
      </c>
      <c r="AO22" s="254" t="s">
        <v>147</v>
      </c>
      <c r="AP22" s="254" t="s">
        <v>147</v>
      </c>
      <c r="AQ22" s="253">
        <v>1</v>
      </c>
      <c r="AR22" s="254" t="s">
        <v>148</v>
      </c>
      <c r="AS22" s="254" t="s">
        <v>148</v>
      </c>
      <c r="AT22" s="253">
        <v>3</v>
      </c>
      <c r="AU22" s="254" t="s">
        <v>147</v>
      </c>
      <c r="AV22" s="254" t="s">
        <v>147</v>
      </c>
      <c r="AW22" s="253">
        <v>1</v>
      </c>
      <c r="AX22" s="254" t="s">
        <v>147</v>
      </c>
      <c r="AY22" s="254" t="s">
        <v>147</v>
      </c>
      <c r="AZ22" s="253">
        <v>1</v>
      </c>
      <c r="BA22" s="253" t="s">
        <v>146</v>
      </c>
      <c r="BB22" s="253" t="s">
        <v>146</v>
      </c>
      <c r="BC22" s="253" t="s">
        <v>150</v>
      </c>
      <c r="BD22" s="253" t="s">
        <v>146</v>
      </c>
      <c r="BE22" s="252">
        <v>1</v>
      </c>
      <c r="BF22" s="252">
        <v>1</v>
      </c>
      <c r="BG22" s="252">
        <v>1</v>
      </c>
      <c r="BH22" s="252">
        <v>1</v>
      </c>
      <c r="BI22" s="252">
        <v>1</v>
      </c>
      <c r="BJ22" s="252">
        <v>1</v>
      </c>
      <c r="BK22" s="252">
        <v>3</v>
      </c>
      <c r="BL22" s="252">
        <v>1</v>
      </c>
      <c r="BM22" s="252">
        <v>3</v>
      </c>
      <c r="BN22" s="252">
        <v>1</v>
      </c>
      <c r="BO22" s="252">
        <v>1</v>
      </c>
      <c r="BP22" s="253" t="s">
        <v>147</v>
      </c>
      <c r="BQ22" s="253" t="s">
        <v>147</v>
      </c>
      <c r="BR22" s="253" t="s">
        <v>147</v>
      </c>
      <c r="BS22" s="253" t="s">
        <v>145</v>
      </c>
      <c r="BT22" s="253" t="s">
        <v>146</v>
      </c>
      <c r="BU22" s="253" t="s">
        <v>147</v>
      </c>
      <c r="BV22" s="245" t="s">
        <v>856</v>
      </c>
      <c r="BW22" s="257"/>
      <c r="BX22" s="258"/>
      <c r="BY22" s="257"/>
      <c r="BZ22" s="256"/>
    </row>
    <row r="23" spans="1:78" s="245" customFormat="1" ht="20.100000000000001" customHeight="1">
      <c r="A23" s="245" t="s">
        <v>221</v>
      </c>
      <c r="B23" s="246" t="s">
        <v>222</v>
      </c>
      <c r="C23" s="264"/>
      <c r="D23" s="248"/>
      <c r="E23" s="249"/>
      <c r="F23" s="250" t="s">
        <v>846</v>
      </c>
      <c r="G23" s="245" t="s">
        <v>206</v>
      </c>
      <c r="H23" s="251"/>
      <c r="I23" s="252" t="s">
        <v>139</v>
      </c>
      <c r="J23" s="253" t="s">
        <v>140</v>
      </c>
      <c r="K23" s="253"/>
      <c r="L23" s="253"/>
      <c r="M23" s="253" t="s">
        <v>141</v>
      </c>
      <c r="N23" s="253" t="s">
        <v>170</v>
      </c>
      <c r="O23" s="253" t="s">
        <v>142</v>
      </c>
      <c r="P23" s="253" t="s">
        <v>141</v>
      </c>
      <c r="Q23" s="253" t="s">
        <v>148</v>
      </c>
      <c r="R23" s="253" t="s">
        <v>142</v>
      </c>
      <c r="S23" s="253" t="s">
        <v>147</v>
      </c>
      <c r="T23" s="254" t="s">
        <v>145</v>
      </c>
      <c r="U23" s="254" t="s">
        <v>166</v>
      </c>
      <c r="V23" s="253">
        <v>3</v>
      </c>
      <c r="W23" s="254" t="s">
        <v>145</v>
      </c>
      <c r="X23" s="254" t="s">
        <v>166</v>
      </c>
      <c r="Y23" s="253">
        <v>3</v>
      </c>
      <c r="Z23" s="254" t="s">
        <v>166</v>
      </c>
      <c r="AA23" s="254" t="s">
        <v>166</v>
      </c>
      <c r="AB23" s="253">
        <v>2</v>
      </c>
      <c r="AC23" s="254" t="s">
        <v>166</v>
      </c>
      <c r="AD23" s="254" t="s">
        <v>166</v>
      </c>
      <c r="AE23" s="253">
        <v>2</v>
      </c>
      <c r="AF23" s="254" t="s">
        <v>164</v>
      </c>
      <c r="AG23" s="254" t="s">
        <v>151</v>
      </c>
      <c r="AH23" s="253">
        <v>4</v>
      </c>
      <c r="AI23" s="254" t="s">
        <v>166</v>
      </c>
      <c r="AJ23" s="254" t="s">
        <v>161</v>
      </c>
      <c r="AK23" s="253">
        <v>1</v>
      </c>
      <c r="AL23" s="254" t="s">
        <v>172</v>
      </c>
      <c r="AM23" s="254" t="s">
        <v>172</v>
      </c>
      <c r="AN23" s="253">
        <v>3</v>
      </c>
      <c r="AO23" s="254" t="s">
        <v>173</v>
      </c>
      <c r="AP23" s="254" t="s">
        <v>173</v>
      </c>
      <c r="AQ23" s="253">
        <v>3</v>
      </c>
      <c r="AR23" s="254" t="s">
        <v>148</v>
      </c>
      <c r="AS23" s="254" t="s">
        <v>172</v>
      </c>
      <c r="AT23" s="253">
        <v>3</v>
      </c>
      <c r="AU23" s="254" t="s">
        <v>166</v>
      </c>
      <c r="AV23" s="254" t="s">
        <v>166</v>
      </c>
      <c r="AW23" s="253">
        <v>2</v>
      </c>
      <c r="AX23" s="254" t="s">
        <v>166</v>
      </c>
      <c r="AY23" s="254" t="s">
        <v>166</v>
      </c>
      <c r="AZ23" s="253">
        <v>2</v>
      </c>
      <c r="BA23" s="256"/>
      <c r="BB23" s="256"/>
      <c r="BC23" s="256"/>
      <c r="BD23" s="256"/>
      <c r="BE23" s="252">
        <v>4</v>
      </c>
      <c r="BF23" s="252">
        <v>3</v>
      </c>
      <c r="BG23" s="252">
        <v>2</v>
      </c>
      <c r="BH23" s="252">
        <v>2</v>
      </c>
      <c r="BI23" s="252">
        <v>4</v>
      </c>
      <c r="BJ23" s="252">
        <v>1</v>
      </c>
      <c r="BK23" s="252">
        <v>5</v>
      </c>
      <c r="BL23" s="252">
        <v>4</v>
      </c>
      <c r="BM23" s="252">
        <v>2</v>
      </c>
      <c r="BN23" s="252">
        <v>5</v>
      </c>
      <c r="BO23" s="252">
        <v>2</v>
      </c>
      <c r="BP23" s="253" t="s">
        <v>147</v>
      </c>
      <c r="BQ23" s="253"/>
      <c r="BR23" s="253"/>
      <c r="BS23" s="256"/>
      <c r="BT23" s="253" t="s">
        <v>146</v>
      </c>
      <c r="BU23" s="253"/>
      <c r="BV23" s="257"/>
      <c r="BW23" s="257"/>
      <c r="BX23" s="258"/>
      <c r="BY23" s="257"/>
      <c r="BZ23" s="256"/>
    </row>
    <row r="24" spans="1:78" s="245" customFormat="1" ht="20.100000000000001" customHeight="1">
      <c r="A24" s="245" t="s">
        <v>223</v>
      </c>
      <c r="B24" s="246" t="s">
        <v>224</v>
      </c>
      <c r="C24" s="247"/>
      <c r="D24" s="248"/>
      <c r="E24" s="249"/>
      <c r="F24" s="250" t="s">
        <v>834</v>
      </c>
      <c r="G24" s="245" t="s">
        <v>184</v>
      </c>
      <c r="H24" s="251"/>
      <c r="I24" s="252" t="s">
        <v>139</v>
      </c>
      <c r="J24" s="253" t="s">
        <v>140</v>
      </c>
      <c r="K24" s="253"/>
      <c r="L24" s="253"/>
      <c r="M24" s="253" t="s">
        <v>141</v>
      </c>
      <c r="N24" s="253" t="s">
        <v>142</v>
      </c>
      <c r="O24" s="253" t="s">
        <v>144</v>
      </c>
      <c r="P24" s="253" t="s">
        <v>140</v>
      </c>
      <c r="Q24" s="253" t="s">
        <v>148</v>
      </c>
      <c r="R24" s="253" t="s">
        <v>142</v>
      </c>
      <c r="S24" s="253" t="s">
        <v>144</v>
      </c>
      <c r="T24" s="260" t="s">
        <v>148</v>
      </c>
      <c r="U24" s="260" t="s">
        <v>148</v>
      </c>
      <c r="V24" s="253">
        <v>3</v>
      </c>
      <c r="W24" s="260" t="s">
        <v>148</v>
      </c>
      <c r="X24" s="260" t="s">
        <v>148</v>
      </c>
      <c r="Y24" s="253">
        <v>3</v>
      </c>
      <c r="Z24" s="260" t="s">
        <v>148</v>
      </c>
      <c r="AA24" s="260" t="s">
        <v>148</v>
      </c>
      <c r="AB24" s="253">
        <v>3</v>
      </c>
      <c r="AC24" s="260" t="s">
        <v>145</v>
      </c>
      <c r="AD24" s="260" t="s">
        <v>145</v>
      </c>
      <c r="AE24" s="253">
        <v>3</v>
      </c>
      <c r="AF24" s="260" t="s">
        <v>148</v>
      </c>
      <c r="AG24" s="260" t="s">
        <v>148</v>
      </c>
      <c r="AH24" s="253">
        <v>3</v>
      </c>
      <c r="AI24" s="254" t="s">
        <v>147</v>
      </c>
      <c r="AJ24" s="254" t="s">
        <v>147</v>
      </c>
      <c r="AK24" s="253">
        <v>1</v>
      </c>
      <c r="AL24" s="254" t="s">
        <v>150</v>
      </c>
      <c r="AM24" s="254" t="s">
        <v>150</v>
      </c>
      <c r="AN24" s="253">
        <v>8</v>
      </c>
      <c r="AO24" s="254" t="s">
        <v>147</v>
      </c>
      <c r="AP24" s="254" t="s">
        <v>147</v>
      </c>
      <c r="AQ24" s="253">
        <v>1</v>
      </c>
      <c r="AR24" s="254" t="s">
        <v>148</v>
      </c>
      <c r="AS24" s="254" t="s">
        <v>148</v>
      </c>
      <c r="AT24" s="253">
        <v>3</v>
      </c>
      <c r="AU24" s="254" t="s">
        <v>147</v>
      </c>
      <c r="AV24" s="254" t="s">
        <v>147</v>
      </c>
      <c r="AW24" s="253">
        <v>1</v>
      </c>
      <c r="AX24" s="254" t="s">
        <v>147</v>
      </c>
      <c r="AY24" s="254" t="s">
        <v>147</v>
      </c>
      <c r="AZ24" s="253">
        <v>1</v>
      </c>
      <c r="BA24" s="253" t="s">
        <v>148</v>
      </c>
      <c r="BB24" s="253" t="s">
        <v>146</v>
      </c>
      <c r="BC24" s="253" t="s">
        <v>148</v>
      </c>
      <c r="BD24" s="253" t="s">
        <v>146</v>
      </c>
      <c r="BE24" s="252">
        <v>1</v>
      </c>
      <c r="BF24" s="252">
        <v>1</v>
      </c>
      <c r="BG24" s="252">
        <v>1</v>
      </c>
      <c r="BH24" s="252">
        <v>1</v>
      </c>
      <c r="BI24" s="252">
        <v>1</v>
      </c>
      <c r="BJ24" s="252">
        <v>1</v>
      </c>
      <c r="BK24" s="252">
        <v>1</v>
      </c>
      <c r="BL24" s="252">
        <v>1</v>
      </c>
      <c r="BM24" s="252">
        <v>1</v>
      </c>
      <c r="BN24" s="252">
        <v>1</v>
      </c>
      <c r="BO24" s="252">
        <v>1</v>
      </c>
      <c r="BP24" s="253" t="s">
        <v>147</v>
      </c>
      <c r="BQ24" s="253" t="s">
        <v>147</v>
      </c>
      <c r="BR24" s="253" t="s">
        <v>147</v>
      </c>
      <c r="BS24" s="253" t="s">
        <v>148</v>
      </c>
      <c r="BT24" s="253" t="s">
        <v>146</v>
      </c>
      <c r="BU24" s="253" t="s">
        <v>147</v>
      </c>
      <c r="BV24" s="257"/>
      <c r="BW24" s="257"/>
      <c r="BX24" s="258"/>
      <c r="BY24" s="257"/>
      <c r="BZ24" s="256"/>
    </row>
    <row r="25" spans="1:78" s="245" customFormat="1" ht="20.100000000000001" customHeight="1">
      <c r="A25" s="245" t="s">
        <v>225</v>
      </c>
      <c r="B25" s="246" t="s">
        <v>226</v>
      </c>
      <c r="C25" s="247" t="s">
        <v>134</v>
      </c>
      <c r="D25" s="248"/>
      <c r="E25" s="249"/>
      <c r="F25" s="250" t="s">
        <v>846</v>
      </c>
      <c r="G25" s="245" t="s">
        <v>181</v>
      </c>
      <c r="H25" s="251"/>
      <c r="I25" s="252" t="s">
        <v>139</v>
      </c>
      <c r="J25" s="253" t="s">
        <v>148</v>
      </c>
      <c r="K25" s="253"/>
      <c r="L25" s="253" t="s">
        <v>843</v>
      </c>
      <c r="M25" s="253" t="s">
        <v>141</v>
      </c>
      <c r="N25" s="253" t="s">
        <v>142</v>
      </c>
      <c r="O25" s="253" t="s">
        <v>145</v>
      </c>
      <c r="P25" s="253" t="s">
        <v>148</v>
      </c>
      <c r="Q25" s="253" t="s">
        <v>146</v>
      </c>
      <c r="R25" s="253" t="s">
        <v>142</v>
      </c>
      <c r="S25" s="253" t="s">
        <v>150</v>
      </c>
      <c r="T25" s="254" t="s">
        <v>145</v>
      </c>
      <c r="U25" s="254" t="s">
        <v>145</v>
      </c>
      <c r="V25" s="253">
        <v>3</v>
      </c>
      <c r="W25" s="254" t="s">
        <v>145</v>
      </c>
      <c r="X25" s="254" t="s">
        <v>145</v>
      </c>
      <c r="Y25" s="253">
        <v>3</v>
      </c>
      <c r="Z25" s="254" t="s">
        <v>150</v>
      </c>
      <c r="AA25" s="254" t="s">
        <v>150</v>
      </c>
      <c r="AB25" s="253">
        <v>8</v>
      </c>
      <c r="AC25" s="254" t="s">
        <v>145</v>
      </c>
      <c r="AD25" s="254" t="s">
        <v>145</v>
      </c>
      <c r="AE25" s="253">
        <v>3</v>
      </c>
      <c r="AF25" s="254" t="s">
        <v>145</v>
      </c>
      <c r="AG25" s="254" t="s">
        <v>145</v>
      </c>
      <c r="AH25" s="253">
        <v>3</v>
      </c>
      <c r="AI25" s="254" t="s">
        <v>147</v>
      </c>
      <c r="AJ25" s="254" t="s">
        <v>147</v>
      </c>
      <c r="AK25" s="253">
        <v>1</v>
      </c>
      <c r="AL25" s="254" t="s">
        <v>150</v>
      </c>
      <c r="AM25" s="254" t="s">
        <v>150</v>
      </c>
      <c r="AN25" s="253">
        <v>8</v>
      </c>
      <c r="AO25" s="254" t="s">
        <v>145</v>
      </c>
      <c r="AP25" s="254" t="s">
        <v>145</v>
      </c>
      <c r="AQ25" s="253">
        <v>3</v>
      </c>
      <c r="AR25" s="254" t="s">
        <v>148</v>
      </c>
      <c r="AS25" s="254" t="s">
        <v>148</v>
      </c>
      <c r="AT25" s="253">
        <v>3</v>
      </c>
      <c r="AU25" s="254" t="s">
        <v>147</v>
      </c>
      <c r="AV25" s="254" t="s">
        <v>147</v>
      </c>
      <c r="AW25" s="253">
        <v>1</v>
      </c>
      <c r="AX25" s="254" t="s">
        <v>140</v>
      </c>
      <c r="AY25" s="254" t="s">
        <v>140</v>
      </c>
      <c r="AZ25" s="253">
        <v>0</v>
      </c>
      <c r="BA25" s="253" t="s">
        <v>148</v>
      </c>
      <c r="BB25" s="253" t="s">
        <v>146</v>
      </c>
      <c r="BC25" s="253" t="s">
        <v>150</v>
      </c>
      <c r="BD25" s="253" t="s">
        <v>146</v>
      </c>
      <c r="BE25" s="252">
        <v>1</v>
      </c>
      <c r="BF25" s="252">
        <v>1</v>
      </c>
      <c r="BG25" s="252">
        <v>1</v>
      </c>
      <c r="BH25" s="252">
        <v>1</v>
      </c>
      <c r="BI25" s="252">
        <v>1</v>
      </c>
      <c r="BJ25" s="252">
        <v>1</v>
      </c>
      <c r="BK25" s="252">
        <v>5</v>
      </c>
      <c r="BL25" s="252">
        <v>1</v>
      </c>
      <c r="BM25" s="252">
        <v>1</v>
      </c>
      <c r="BN25" s="252">
        <v>1</v>
      </c>
      <c r="BO25" s="252">
        <v>1</v>
      </c>
      <c r="BP25" s="253" t="s">
        <v>147</v>
      </c>
      <c r="BQ25" s="253" t="s">
        <v>147</v>
      </c>
      <c r="BR25" s="253" t="s">
        <v>147</v>
      </c>
      <c r="BS25" s="253" t="s">
        <v>145</v>
      </c>
      <c r="BT25" s="253" t="s">
        <v>146</v>
      </c>
      <c r="BU25" s="253" t="s">
        <v>145</v>
      </c>
      <c r="BV25" s="257"/>
      <c r="BW25" s="257"/>
      <c r="BX25" s="258"/>
      <c r="BY25" s="257"/>
      <c r="BZ25" s="256"/>
    </row>
    <row r="26" spans="1:78" s="245" customFormat="1" ht="20.100000000000001" customHeight="1">
      <c r="A26" s="245" t="s">
        <v>227</v>
      </c>
      <c r="B26" s="246" t="s">
        <v>228</v>
      </c>
      <c r="C26" s="247" t="s">
        <v>134</v>
      </c>
      <c r="D26" s="248"/>
      <c r="E26" s="249"/>
      <c r="F26" s="250" t="s">
        <v>846</v>
      </c>
      <c r="G26" s="245" t="s">
        <v>206</v>
      </c>
      <c r="H26" s="251"/>
      <c r="I26" s="252" t="s">
        <v>139</v>
      </c>
      <c r="J26" s="253" t="s">
        <v>140</v>
      </c>
      <c r="K26" s="253"/>
      <c r="L26" s="253"/>
      <c r="M26" s="253" t="s">
        <v>171</v>
      </c>
      <c r="N26" s="253" t="s">
        <v>171</v>
      </c>
      <c r="O26" s="253" t="s">
        <v>144</v>
      </c>
      <c r="P26" s="253" t="s">
        <v>166</v>
      </c>
      <c r="Q26" s="253" t="s">
        <v>146</v>
      </c>
      <c r="R26" s="253" t="s">
        <v>162</v>
      </c>
      <c r="S26" s="253" t="s">
        <v>165</v>
      </c>
      <c r="T26" s="254" t="s">
        <v>151</v>
      </c>
      <c r="U26" s="254" t="s">
        <v>165</v>
      </c>
      <c r="V26" s="253">
        <v>3</v>
      </c>
      <c r="W26" s="254" t="s">
        <v>151</v>
      </c>
      <c r="X26" s="254" t="s">
        <v>151</v>
      </c>
      <c r="Y26" s="253">
        <v>3</v>
      </c>
      <c r="Z26" s="254" t="s">
        <v>166</v>
      </c>
      <c r="AA26" s="254" t="s">
        <v>166</v>
      </c>
      <c r="AB26" s="253">
        <v>2</v>
      </c>
      <c r="AC26" s="254" t="s">
        <v>165</v>
      </c>
      <c r="AD26" s="254" t="s">
        <v>144</v>
      </c>
      <c r="AE26" s="253">
        <v>3</v>
      </c>
      <c r="AF26" s="254" t="s">
        <v>151</v>
      </c>
      <c r="AG26" s="254" t="s">
        <v>151</v>
      </c>
      <c r="AH26" s="253">
        <v>3</v>
      </c>
      <c r="AI26" s="254" t="s">
        <v>166</v>
      </c>
      <c r="AJ26" s="254" t="s">
        <v>166</v>
      </c>
      <c r="AK26" s="253">
        <v>2</v>
      </c>
      <c r="AL26" s="254" t="s">
        <v>149</v>
      </c>
      <c r="AM26" s="254" t="s">
        <v>149</v>
      </c>
      <c r="AN26" s="253">
        <v>5</v>
      </c>
      <c r="AO26" s="254" t="s">
        <v>165</v>
      </c>
      <c r="AP26" s="254" t="s">
        <v>165</v>
      </c>
      <c r="AQ26" s="253">
        <v>3</v>
      </c>
      <c r="AR26" s="254" t="s">
        <v>149</v>
      </c>
      <c r="AS26" s="254" t="s">
        <v>172</v>
      </c>
      <c r="AT26" s="253">
        <v>3</v>
      </c>
      <c r="AU26" s="254" t="s">
        <v>151</v>
      </c>
      <c r="AV26" s="254" t="s">
        <v>165</v>
      </c>
      <c r="AW26" s="253">
        <v>3</v>
      </c>
      <c r="AX26" s="254" t="s">
        <v>161</v>
      </c>
      <c r="AY26" s="254" t="s">
        <v>161</v>
      </c>
      <c r="AZ26" s="253">
        <v>1</v>
      </c>
      <c r="BA26" s="256"/>
      <c r="BB26" s="256"/>
      <c r="BC26" s="256"/>
      <c r="BD26" s="256"/>
      <c r="BE26" s="252">
        <v>3</v>
      </c>
      <c r="BF26" s="252">
        <v>4</v>
      </c>
      <c r="BG26" s="252">
        <v>1</v>
      </c>
      <c r="BH26" s="252">
        <v>2</v>
      </c>
      <c r="BI26" s="252">
        <v>3</v>
      </c>
      <c r="BJ26" s="252">
        <v>1</v>
      </c>
      <c r="BK26" s="252">
        <v>4</v>
      </c>
      <c r="BL26" s="252">
        <v>4</v>
      </c>
      <c r="BM26" s="252">
        <v>4</v>
      </c>
      <c r="BN26" s="252">
        <v>2</v>
      </c>
      <c r="BO26" s="252">
        <v>1</v>
      </c>
      <c r="BP26" s="253" t="s">
        <v>147</v>
      </c>
      <c r="BQ26" s="253" t="s">
        <v>147</v>
      </c>
      <c r="BR26" s="253" t="s">
        <v>147</v>
      </c>
      <c r="BS26" s="256"/>
      <c r="BT26" s="253" t="s">
        <v>146</v>
      </c>
      <c r="BU26" s="253"/>
      <c r="BV26" s="257"/>
      <c r="BW26" s="257"/>
      <c r="BX26" s="258"/>
      <c r="BY26" s="257"/>
      <c r="BZ26" s="256"/>
    </row>
    <row r="27" spans="1:78" s="245" customFormat="1" ht="20.100000000000001" customHeight="1">
      <c r="A27" s="245" t="s">
        <v>229</v>
      </c>
      <c r="B27" s="246" t="s">
        <v>230</v>
      </c>
      <c r="C27" s="264"/>
      <c r="D27" s="248"/>
      <c r="E27" s="249"/>
      <c r="F27" s="250" t="s">
        <v>834</v>
      </c>
      <c r="G27" s="245" t="s">
        <v>209</v>
      </c>
      <c r="H27" s="251"/>
      <c r="I27" s="252" t="s">
        <v>139</v>
      </c>
      <c r="J27" s="253" t="s">
        <v>140</v>
      </c>
      <c r="K27" s="253"/>
      <c r="L27" s="253"/>
      <c r="M27" s="253" t="s">
        <v>141</v>
      </c>
      <c r="N27" s="253" t="s">
        <v>141</v>
      </c>
      <c r="O27" s="253" t="s">
        <v>142</v>
      </c>
      <c r="P27" s="253" t="s">
        <v>150</v>
      </c>
      <c r="Q27" s="253" t="s">
        <v>146</v>
      </c>
      <c r="R27" s="253" t="s">
        <v>142</v>
      </c>
      <c r="S27" s="253" t="s">
        <v>147</v>
      </c>
      <c r="T27" s="255"/>
      <c r="U27" s="255"/>
      <c r="V27" s="256"/>
      <c r="W27" s="251"/>
      <c r="X27" s="251"/>
      <c r="Y27" s="256"/>
      <c r="Z27" s="251"/>
      <c r="AA27" s="251"/>
      <c r="AB27" s="256"/>
      <c r="AC27" s="251"/>
      <c r="AD27" s="251"/>
      <c r="AE27" s="256"/>
      <c r="AF27" s="255"/>
      <c r="AG27" s="255"/>
      <c r="AH27" s="256"/>
      <c r="AI27" s="255"/>
      <c r="AJ27" s="255"/>
      <c r="AK27" s="256"/>
      <c r="AL27" s="255"/>
      <c r="AM27" s="255"/>
      <c r="AN27" s="256"/>
      <c r="AO27" s="255"/>
      <c r="AP27" s="255"/>
      <c r="AQ27" s="256"/>
      <c r="AR27" s="255"/>
      <c r="AS27" s="255"/>
      <c r="AT27" s="256"/>
      <c r="AU27" s="255"/>
      <c r="AV27" s="255"/>
      <c r="AW27" s="256"/>
      <c r="AX27" s="255"/>
      <c r="AY27" s="255"/>
      <c r="AZ27" s="256"/>
      <c r="BA27" s="256"/>
      <c r="BB27" s="256"/>
      <c r="BC27" s="256"/>
      <c r="BD27" s="256"/>
      <c r="BP27" s="253"/>
      <c r="BQ27" s="253"/>
      <c r="BR27" s="253"/>
      <c r="BS27" s="256"/>
      <c r="BT27" s="253"/>
      <c r="BU27" s="253"/>
      <c r="BV27" s="245" t="s">
        <v>857</v>
      </c>
      <c r="BW27" s="257"/>
      <c r="BX27" s="258"/>
      <c r="BY27" s="257"/>
      <c r="BZ27" s="256"/>
    </row>
    <row r="28" spans="1:78" s="245" customFormat="1" ht="20.100000000000001" customHeight="1">
      <c r="A28" s="245" t="s">
        <v>232</v>
      </c>
      <c r="B28" s="246" t="s">
        <v>858</v>
      </c>
      <c r="C28" s="247"/>
      <c r="D28" s="267" t="s">
        <v>134</v>
      </c>
      <c r="E28" s="249"/>
      <c r="F28" s="250" t="s">
        <v>834</v>
      </c>
      <c r="G28" s="245" t="s">
        <v>184</v>
      </c>
      <c r="H28" s="251"/>
      <c r="I28" s="252" t="s">
        <v>139</v>
      </c>
      <c r="J28" s="253" t="s">
        <v>140</v>
      </c>
      <c r="K28" s="253"/>
      <c r="L28" s="253"/>
      <c r="M28" s="256"/>
      <c r="N28" s="253" t="s">
        <v>145</v>
      </c>
      <c r="O28" s="253" t="s">
        <v>145</v>
      </c>
      <c r="P28" s="256"/>
      <c r="Q28" s="253" t="s">
        <v>148</v>
      </c>
      <c r="R28" s="253" t="s">
        <v>142</v>
      </c>
      <c r="S28" s="253" t="s">
        <v>147</v>
      </c>
      <c r="T28" s="260" t="s">
        <v>148</v>
      </c>
      <c r="U28" s="260" t="s">
        <v>148</v>
      </c>
      <c r="V28" s="253">
        <v>3</v>
      </c>
      <c r="W28" s="260" t="s">
        <v>148</v>
      </c>
      <c r="X28" s="260" t="s">
        <v>148</v>
      </c>
      <c r="Y28" s="253">
        <v>3</v>
      </c>
      <c r="Z28" s="260" t="s">
        <v>148</v>
      </c>
      <c r="AA28" s="260" t="s">
        <v>148</v>
      </c>
      <c r="AB28" s="253">
        <v>3</v>
      </c>
      <c r="AC28" s="260" t="s">
        <v>145</v>
      </c>
      <c r="AD28" s="260" t="s">
        <v>145</v>
      </c>
      <c r="AE28" s="253">
        <v>3</v>
      </c>
      <c r="AF28" s="260" t="s">
        <v>148</v>
      </c>
      <c r="AG28" s="260" t="s">
        <v>148</v>
      </c>
      <c r="AH28" s="253">
        <v>3</v>
      </c>
      <c r="AI28" s="254" t="s">
        <v>147</v>
      </c>
      <c r="AJ28" s="254" t="s">
        <v>147</v>
      </c>
      <c r="AK28" s="253">
        <v>1</v>
      </c>
      <c r="AL28" s="254" t="s">
        <v>150</v>
      </c>
      <c r="AM28" s="254" t="s">
        <v>150</v>
      </c>
      <c r="AN28" s="253">
        <v>8</v>
      </c>
      <c r="AO28" s="254" t="s">
        <v>148</v>
      </c>
      <c r="AP28" s="254" t="s">
        <v>148</v>
      </c>
      <c r="AQ28" s="253">
        <v>3</v>
      </c>
      <c r="AR28" s="254" t="s">
        <v>148</v>
      </c>
      <c r="AS28" s="254" t="s">
        <v>148</v>
      </c>
      <c r="AT28" s="253">
        <v>3</v>
      </c>
      <c r="AU28" s="254" t="s">
        <v>147</v>
      </c>
      <c r="AV28" s="254" t="s">
        <v>147</v>
      </c>
      <c r="AW28" s="253">
        <v>1</v>
      </c>
      <c r="AX28" s="254" t="s">
        <v>147</v>
      </c>
      <c r="AY28" s="254" t="s">
        <v>147</v>
      </c>
      <c r="AZ28" s="253">
        <v>1</v>
      </c>
      <c r="BA28" s="253" t="s">
        <v>150</v>
      </c>
      <c r="BB28" s="253" t="s">
        <v>146</v>
      </c>
      <c r="BC28" s="253" t="s">
        <v>150</v>
      </c>
      <c r="BD28" s="253" t="s">
        <v>146</v>
      </c>
      <c r="BE28" s="252">
        <v>3</v>
      </c>
      <c r="BF28" s="252">
        <v>3</v>
      </c>
      <c r="BG28" s="252">
        <v>3</v>
      </c>
      <c r="BH28" s="252">
        <v>1</v>
      </c>
      <c r="BI28" s="252">
        <v>3</v>
      </c>
      <c r="BJ28" s="252">
        <v>1</v>
      </c>
      <c r="BK28" s="252">
        <v>3</v>
      </c>
      <c r="BL28" s="252">
        <v>5</v>
      </c>
      <c r="BM28" s="252">
        <v>1</v>
      </c>
      <c r="BN28" s="252">
        <v>1</v>
      </c>
      <c r="BO28" s="252">
        <v>1</v>
      </c>
      <c r="BP28" s="253" t="s">
        <v>147</v>
      </c>
      <c r="BQ28" s="253" t="s">
        <v>147</v>
      </c>
      <c r="BR28" s="253" t="s">
        <v>147</v>
      </c>
      <c r="BS28" s="253" t="s">
        <v>145</v>
      </c>
      <c r="BT28" s="253" t="s">
        <v>146</v>
      </c>
      <c r="BU28" s="253" t="s">
        <v>147</v>
      </c>
      <c r="BV28" s="257"/>
      <c r="BW28" s="257"/>
      <c r="BX28" s="258"/>
      <c r="BY28" s="257"/>
      <c r="BZ28" s="256"/>
    </row>
    <row r="29" spans="1:78" s="245" customFormat="1" ht="20.100000000000001" customHeight="1">
      <c r="A29" s="245" t="s">
        <v>234</v>
      </c>
      <c r="B29" s="246" t="s">
        <v>235</v>
      </c>
      <c r="C29" s="247" t="s">
        <v>134</v>
      </c>
      <c r="D29" s="267" t="s">
        <v>134</v>
      </c>
      <c r="E29" s="249"/>
      <c r="F29" s="250" t="s">
        <v>846</v>
      </c>
      <c r="G29" s="245" t="s">
        <v>181</v>
      </c>
      <c r="H29" s="251"/>
      <c r="I29" s="252" t="s">
        <v>139</v>
      </c>
      <c r="J29" s="253" t="s">
        <v>150</v>
      </c>
      <c r="K29" s="253"/>
      <c r="L29" s="253" t="s">
        <v>851</v>
      </c>
      <c r="M29" s="253" t="s">
        <v>147</v>
      </c>
      <c r="N29" s="253" t="s">
        <v>161</v>
      </c>
      <c r="O29" s="253" t="s">
        <v>145</v>
      </c>
      <c r="P29" s="253" t="s">
        <v>148</v>
      </c>
      <c r="Q29" s="253" t="s">
        <v>146</v>
      </c>
      <c r="R29" s="253" t="s">
        <v>140</v>
      </c>
      <c r="S29" s="253" t="s">
        <v>150</v>
      </c>
      <c r="T29" s="254" t="s">
        <v>148</v>
      </c>
      <c r="U29" s="254" t="s">
        <v>148</v>
      </c>
      <c r="V29" s="253">
        <v>3</v>
      </c>
      <c r="W29" s="254" t="s">
        <v>148</v>
      </c>
      <c r="X29" s="254" t="s">
        <v>148</v>
      </c>
      <c r="Y29" s="253">
        <v>3</v>
      </c>
      <c r="Z29" s="254" t="s">
        <v>145</v>
      </c>
      <c r="AA29" s="254" t="s">
        <v>145</v>
      </c>
      <c r="AB29" s="253">
        <v>3</v>
      </c>
      <c r="AC29" s="254" t="s">
        <v>145</v>
      </c>
      <c r="AD29" s="254" t="s">
        <v>145</v>
      </c>
      <c r="AE29" s="253">
        <v>3</v>
      </c>
      <c r="AF29" s="254" t="s">
        <v>145</v>
      </c>
      <c r="AG29" s="254" t="s">
        <v>145</v>
      </c>
      <c r="AH29" s="253">
        <v>3</v>
      </c>
      <c r="AI29" s="254" t="s">
        <v>147</v>
      </c>
      <c r="AJ29" s="254" t="s">
        <v>147</v>
      </c>
      <c r="AK29" s="253">
        <v>1</v>
      </c>
      <c r="AL29" s="254" t="s">
        <v>150</v>
      </c>
      <c r="AM29" s="254" t="s">
        <v>150</v>
      </c>
      <c r="AN29" s="253">
        <v>8</v>
      </c>
      <c r="AO29" s="254" t="s">
        <v>140</v>
      </c>
      <c r="AP29" s="254" t="s">
        <v>140</v>
      </c>
      <c r="AQ29" s="253">
        <v>0</v>
      </c>
      <c r="AR29" s="254" t="s">
        <v>150</v>
      </c>
      <c r="AS29" s="254" t="s">
        <v>150</v>
      </c>
      <c r="AT29" s="253">
        <v>8</v>
      </c>
      <c r="AU29" s="254" t="s">
        <v>147</v>
      </c>
      <c r="AV29" s="254" t="s">
        <v>147</v>
      </c>
      <c r="AW29" s="253">
        <v>1</v>
      </c>
      <c r="AX29" s="254" t="s">
        <v>140</v>
      </c>
      <c r="AY29" s="254" t="s">
        <v>140</v>
      </c>
      <c r="AZ29" s="253">
        <v>0</v>
      </c>
      <c r="BA29" s="253" t="s">
        <v>146</v>
      </c>
      <c r="BB29" s="253" t="s">
        <v>146</v>
      </c>
      <c r="BC29" s="253" t="s">
        <v>146</v>
      </c>
      <c r="BD29" s="253" t="s">
        <v>146</v>
      </c>
      <c r="BE29" s="252">
        <v>3</v>
      </c>
      <c r="BF29" s="252">
        <v>1</v>
      </c>
      <c r="BG29" s="252">
        <v>1</v>
      </c>
      <c r="BH29" s="252">
        <v>1</v>
      </c>
      <c r="BI29" s="252">
        <v>1</v>
      </c>
      <c r="BJ29" s="252">
        <v>1</v>
      </c>
      <c r="BK29" s="252">
        <v>5</v>
      </c>
      <c r="BL29" s="252">
        <v>1</v>
      </c>
      <c r="BM29" s="252">
        <v>1</v>
      </c>
      <c r="BN29" s="252">
        <v>1</v>
      </c>
      <c r="BO29" s="252">
        <v>1</v>
      </c>
      <c r="BP29" s="253" t="s">
        <v>147</v>
      </c>
      <c r="BQ29" s="253" t="s">
        <v>147</v>
      </c>
      <c r="BR29" s="253" t="s">
        <v>147</v>
      </c>
      <c r="BS29" s="253" t="s">
        <v>145</v>
      </c>
      <c r="BT29" s="253" t="s">
        <v>146</v>
      </c>
      <c r="BU29" s="253" t="s">
        <v>148</v>
      </c>
      <c r="BV29" s="257"/>
      <c r="BW29" s="257"/>
      <c r="BX29" s="258"/>
      <c r="BY29" s="257"/>
      <c r="BZ29" s="256"/>
    </row>
    <row r="30" spans="1:78" s="245" customFormat="1" ht="20.100000000000001" customHeight="1">
      <c r="A30" s="245" t="s">
        <v>236</v>
      </c>
      <c r="B30" s="246" t="s">
        <v>237</v>
      </c>
      <c r="C30" s="264"/>
      <c r="D30" s="248"/>
      <c r="E30" s="249"/>
      <c r="F30" s="250" t="s">
        <v>859</v>
      </c>
      <c r="G30" s="245" t="s">
        <v>238</v>
      </c>
      <c r="H30" s="251"/>
      <c r="I30" s="252" t="s">
        <v>239</v>
      </c>
      <c r="J30" s="253" t="s">
        <v>140</v>
      </c>
      <c r="K30" s="253"/>
      <c r="L30" s="253"/>
      <c r="M30" s="253" t="s">
        <v>141</v>
      </c>
      <c r="N30" s="253" t="s">
        <v>170</v>
      </c>
      <c r="O30" s="253" t="s">
        <v>170</v>
      </c>
      <c r="P30" s="253" t="s">
        <v>142</v>
      </c>
      <c r="Q30" s="253" t="s">
        <v>146</v>
      </c>
      <c r="R30" s="253" t="s">
        <v>170</v>
      </c>
      <c r="S30" s="253" t="s">
        <v>151</v>
      </c>
      <c r="T30" s="254" t="s">
        <v>166</v>
      </c>
      <c r="U30" s="254" t="s">
        <v>166</v>
      </c>
      <c r="V30" s="253">
        <v>2</v>
      </c>
      <c r="W30" s="254" t="s">
        <v>166</v>
      </c>
      <c r="X30" s="254" t="s">
        <v>166</v>
      </c>
      <c r="Y30" s="253">
        <v>2</v>
      </c>
      <c r="Z30" s="254" t="s">
        <v>166</v>
      </c>
      <c r="AA30" s="254" t="s">
        <v>166</v>
      </c>
      <c r="AB30" s="253">
        <v>2</v>
      </c>
      <c r="AC30" s="254" t="s">
        <v>166</v>
      </c>
      <c r="AD30" s="254" t="s">
        <v>166</v>
      </c>
      <c r="AE30" s="253">
        <v>2</v>
      </c>
      <c r="AF30" s="254" t="s">
        <v>165</v>
      </c>
      <c r="AG30" s="254" t="s">
        <v>161</v>
      </c>
      <c r="AH30" s="253">
        <v>3</v>
      </c>
      <c r="AI30" s="254" t="s">
        <v>161</v>
      </c>
      <c r="AJ30" s="254" t="s">
        <v>161</v>
      </c>
      <c r="AK30" s="253">
        <v>1</v>
      </c>
      <c r="AL30" s="254" t="s">
        <v>166</v>
      </c>
      <c r="AM30" s="254" t="s">
        <v>166</v>
      </c>
      <c r="AN30" s="253">
        <v>2</v>
      </c>
      <c r="AO30" s="254" t="s">
        <v>140</v>
      </c>
      <c r="AP30" s="254" t="s">
        <v>140</v>
      </c>
      <c r="AQ30" s="253">
        <v>0</v>
      </c>
      <c r="AR30" s="254" t="s">
        <v>140</v>
      </c>
      <c r="AS30" s="254" t="s">
        <v>140</v>
      </c>
      <c r="AT30" s="253">
        <v>0</v>
      </c>
      <c r="AU30" s="254" t="s">
        <v>161</v>
      </c>
      <c r="AV30" s="254" t="s">
        <v>161</v>
      </c>
      <c r="AW30" s="253">
        <v>1</v>
      </c>
      <c r="AX30" s="254" t="s">
        <v>147</v>
      </c>
      <c r="AY30" s="254" t="s">
        <v>147</v>
      </c>
      <c r="AZ30" s="253">
        <v>1</v>
      </c>
      <c r="BA30" s="256"/>
      <c r="BB30" s="256"/>
      <c r="BC30" s="253" t="s">
        <v>148</v>
      </c>
      <c r="BD30" s="256"/>
      <c r="BE30" s="252">
        <v>3</v>
      </c>
      <c r="BF30" s="252">
        <v>3</v>
      </c>
      <c r="BG30" s="252">
        <v>2</v>
      </c>
      <c r="BH30" s="252">
        <v>2</v>
      </c>
      <c r="BI30" s="252">
        <v>6</v>
      </c>
      <c r="BJ30" s="252">
        <v>1</v>
      </c>
      <c r="BK30" s="252">
        <v>4</v>
      </c>
      <c r="BL30" s="252">
        <v>6</v>
      </c>
      <c r="BM30" s="252">
        <v>4</v>
      </c>
      <c r="BN30" s="252">
        <v>5</v>
      </c>
      <c r="BO30" s="252">
        <v>5</v>
      </c>
      <c r="BP30" s="253" t="s">
        <v>147</v>
      </c>
      <c r="BQ30" s="253"/>
      <c r="BR30" s="253"/>
      <c r="BS30" s="256"/>
      <c r="BT30" s="253" t="s">
        <v>146</v>
      </c>
      <c r="BU30" s="253"/>
      <c r="BV30" s="245" t="s">
        <v>860</v>
      </c>
      <c r="BW30" s="257"/>
      <c r="BX30" s="258"/>
      <c r="BY30" s="257"/>
      <c r="BZ30" s="256"/>
    </row>
    <row r="31" spans="1:78" s="245" customFormat="1" ht="20.100000000000001" customHeight="1">
      <c r="A31" s="245" t="s">
        <v>241</v>
      </c>
      <c r="B31" s="246" t="s">
        <v>242</v>
      </c>
      <c r="C31" s="247" t="s">
        <v>134</v>
      </c>
      <c r="D31" s="248"/>
      <c r="E31" s="249"/>
      <c r="F31" s="268" t="s">
        <v>854</v>
      </c>
      <c r="G31" s="245" t="s">
        <v>202</v>
      </c>
      <c r="H31" s="251"/>
      <c r="I31" s="252" t="s">
        <v>139</v>
      </c>
      <c r="J31" s="253" t="s">
        <v>147</v>
      </c>
      <c r="K31" s="253"/>
      <c r="L31" s="253" t="s">
        <v>848</v>
      </c>
      <c r="M31" s="253" t="s">
        <v>141</v>
      </c>
      <c r="N31" s="253" t="s">
        <v>145</v>
      </c>
      <c r="O31" s="253" t="s">
        <v>145</v>
      </c>
      <c r="P31" s="253" t="s">
        <v>145</v>
      </c>
      <c r="Q31" s="253" t="s">
        <v>146</v>
      </c>
      <c r="R31" s="253" t="s">
        <v>142</v>
      </c>
      <c r="S31" s="253" t="s">
        <v>150</v>
      </c>
      <c r="T31" s="254" t="s">
        <v>150</v>
      </c>
      <c r="U31" s="254" t="s">
        <v>148</v>
      </c>
      <c r="V31" s="253">
        <v>5</v>
      </c>
      <c r="W31" s="254" t="s">
        <v>150</v>
      </c>
      <c r="X31" s="254" t="s">
        <v>148</v>
      </c>
      <c r="Y31" s="253">
        <v>5</v>
      </c>
      <c r="Z31" s="254" t="s">
        <v>140</v>
      </c>
      <c r="AA31" s="254" t="s">
        <v>140</v>
      </c>
      <c r="AB31" s="253">
        <v>0</v>
      </c>
      <c r="AC31" s="254" t="s">
        <v>145</v>
      </c>
      <c r="AD31" s="254" t="s">
        <v>145</v>
      </c>
      <c r="AE31" s="253">
        <v>3</v>
      </c>
      <c r="AF31" s="254" t="s">
        <v>145</v>
      </c>
      <c r="AG31" s="254" t="s">
        <v>145</v>
      </c>
      <c r="AH31" s="253">
        <v>3</v>
      </c>
      <c r="AI31" s="254" t="s">
        <v>147</v>
      </c>
      <c r="AJ31" s="254" t="s">
        <v>147</v>
      </c>
      <c r="AK31" s="253">
        <v>1</v>
      </c>
      <c r="AL31" s="254" t="s">
        <v>150</v>
      </c>
      <c r="AM31" s="254" t="s">
        <v>150</v>
      </c>
      <c r="AN31" s="253">
        <v>8</v>
      </c>
      <c r="AO31" s="254" t="s">
        <v>147</v>
      </c>
      <c r="AP31" s="254" t="s">
        <v>147</v>
      </c>
      <c r="AQ31" s="253">
        <v>1</v>
      </c>
      <c r="AR31" s="254" t="s">
        <v>147</v>
      </c>
      <c r="AS31" s="254" t="s">
        <v>147</v>
      </c>
      <c r="AT31" s="253">
        <v>1</v>
      </c>
      <c r="AU31" s="254" t="s">
        <v>148</v>
      </c>
      <c r="AV31" s="254" t="s">
        <v>148</v>
      </c>
      <c r="AW31" s="253">
        <v>3</v>
      </c>
      <c r="AX31" s="254" t="s">
        <v>147</v>
      </c>
      <c r="AY31" s="254" t="s">
        <v>147</v>
      </c>
      <c r="AZ31" s="253">
        <v>1</v>
      </c>
      <c r="BA31" s="253" t="s">
        <v>148</v>
      </c>
      <c r="BB31" s="253" t="s">
        <v>146</v>
      </c>
      <c r="BC31" s="253" t="s">
        <v>150</v>
      </c>
      <c r="BD31" s="253" t="s">
        <v>146</v>
      </c>
      <c r="BE31" s="252">
        <v>5</v>
      </c>
      <c r="BF31" s="252">
        <v>5</v>
      </c>
      <c r="BG31" s="252">
        <v>1</v>
      </c>
      <c r="BH31" s="252">
        <v>1</v>
      </c>
      <c r="BI31" s="252">
        <v>5</v>
      </c>
      <c r="BJ31" s="252">
        <v>5</v>
      </c>
      <c r="BK31" s="252">
        <v>1</v>
      </c>
      <c r="BL31" s="252">
        <v>1</v>
      </c>
      <c r="BM31" s="252">
        <v>5</v>
      </c>
      <c r="BN31" s="252">
        <v>1</v>
      </c>
      <c r="BO31" s="252">
        <v>1</v>
      </c>
      <c r="BP31" s="253" t="s">
        <v>147</v>
      </c>
      <c r="BQ31" s="253" t="s">
        <v>147</v>
      </c>
      <c r="BR31" s="253" t="s">
        <v>147</v>
      </c>
      <c r="BS31" s="253" t="s">
        <v>145</v>
      </c>
      <c r="BT31" s="253" t="s">
        <v>146</v>
      </c>
      <c r="BU31" s="253" t="s">
        <v>147</v>
      </c>
      <c r="BV31" s="257"/>
      <c r="BW31" s="257"/>
      <c r="BX31" s="258"/>
      <c r="BY31" s="257"/>
      <c r="BZ31" s="256"/>
    </row>
    <row r="32" spans="1:78" s="245" customFormat="1" ht="20.100000000000001" customHeight="1">
      <c r="A32" s="245" t="s">
        <v>861</v>
      </c>
      <c r="B32" s="246" t="s">
        <v>245</v>
      </c>
      <c r="C32" s="247"/>
      <c r="D32" s="248"/>
      <c r="E32" s="259" t="s">
        <v>134</v>
      </c>
      <c r="F32" s="261" t="s">
        <v>837</v>
      </c>
      <c r="G32" s="245" t="s">
        <v>137</v>
      </c>
      <c r="H32" s="262" t="s">
        <v>156</v>
      </c>
      <c r="I32" s="252" t="s">
        <v>139</v>
      </c>
      <c r="J32" s="253" t="s">
        <v>140</v>
      </c>
      <c r="K32" s="253"/>
      <c r="L32" s="253"/>
      <c r="M32" s="253" t="s">
        <v>141</v>
      </c>
      <c r="N32" s="253" t="s">
        <v>142</v>
      </c>
      <c r="O32" s="253" t="s">
        <v>143</v>
      </c>
      <c r="P32" s="253" t="s">
        <v>141</v>
      </c>
      <c r="Q32" s="253" t="s">
        <v>146</v>
      </c>
      <c r="R32" s="253" t="s">
        <v>145</v>
      </c>
      <c r="S32" s="253" t="s">
        <v>165</v>
      </c>
      <c r="T32" s="260" t="s">
        <v>175</v>
      </c>
      <c r="U32" s="260" t="s">
        <v>175</v>
      </c>
      <c r="V32" s="253">
        <v>3</v>
      </c>
      <c r="W32" s="260" t="s">
        <v>163</v>
      </c>
      <c r="X32" s="260" t="s">
        <v>148</v>
      </c>
      <c r="Y32" s="253">
        <v>5</v>
      </c>
      <c r="Z32" s="260" t="s">
        <v>149</v>
      </c>
      <c r="AA32" s="260" t="s">
        <v>149</v>
      </c>
      <c r="AB32" s="253">
        <v>5</v>
      </c>
      <c r="AC32" s="260" t="s">
        <v>151</v>
      </c>
      <c r="AD32" s="260" t="s">
        <v>151</v>
      </c>
      <c r="AE32" s="253">
        <v>3</v>
      </c>
      <c r="AF32" s="260" t="s">
        <v>143</v>
      </c>
      <c r="AG32" s="260" t="s">
        <v>143</v>
      </c>
      <c r="AH32" s="253">
        <v>7</v>
      </c>
      <c r="AI32" s="254" t="s">
        <v>165</v>
      </c>
      <c r="AJ32" s="254" t="s">
        <v>144</v>
      </c>
      <c r="AK32" s="253">
        <v>3</v>
      </c>
      <c r="AL32" s="254" t="s">
        <v>146</v>
      </c>
      <c r="AM32" s="254" t="s">
        <v>153</v>
      </c>
      <c r="AN32" s="253">
        <v>9</v>
      </c>
      <c r="AO32" s="254" t="s">
        <v>150</v>
      </c>
      <c r="AP32" s="254" t="s">
        <v>152</v>
      </c>
      <c r="AQ32" s="253">
        <v>7</v>
      </c>
      <c r="AR32" s="254" t="s">
        <v>163</v>
      </c>
      <c r="AS32" s="254" t="s">
        <v>149</v>
      </c>
      <c r="AT32" s="253">
        <v>6</v>
      </c>
      <c r="AU32" s="254" t="s">
        <v>164</v>
      </c>
      <c r="AV32" s="254" t="s">
        <v>151</v>
      </c>
      <c r="AW32" s="253">
        <v>4</v>
      </c>
      <c r="AX32" s="254" t="s">
        <v>144</v>
      </c>
      <c r="AY32" s="254" t="s">
        <v>144</v>
      </c>
      <c r="AZ32" s="253">
        <v>2</v>
      </c>
      <c r="BA32" s="253" t="s">
        <v>152</v>
      </c>
      <c r="BB32" s="253" t="s">
        <v>149</v>
      </c>
      <c r="BC32" s="253" t="s">
        <v>148</v>
      </c>
      <c r="BD32" s="253" t="s">
        <v>153</v>
      </c>
      <c r="BE32" s="252">
        <v>4</v>
      </c>
      <c r="BF32" s="252">
        <v>3</v>
      </c>
      <c r="BG32" s="252">
        <v>3</v>
      </c>
      <c r="BH32" s="252">
        <v>4</v>
      </c>
      <c r="BI32" s="252">
        <v>8</v>
      </c>
      <c r="BJ32" s="252">
        <v>3</v>
      </c>
      <c r="BK32" s="252">
        <v>7</v>
      </c>
      <c r="BL32" s="252">
        <v>4</v>
      </c>
      <c r="BM32" s="252">
        <v>7</v>
      </c>
      <c r="BN32" s="252">
        <v>4</v>
      </c>
      <c r="BO32" s="252">
        <v>2</v>
      </c>
      <c r="BP32" s="253" t="s">
        <v>147</v>
      </c>
      <c r="BQ32" s="253" t="s">
        <v>144</v>
      </c>
      <c r="BR32" s="253" t="s">
        <v>146</v>
      </c>
      <c r="BS32" s="253" t="s">
        <v>152</v>
      </c>
      <c r="BT32" s="253" t="s">
        <v>153</v>
      </c>
      <c r="BU32" s="253" t="s">
        <v>146</v>
      </c>
      <c r="BV32" s="245" t="s">
        <v>862</v>
      </c>
      <c r="BW32" s="257"/>
      <c r="BX32" s="258"/>
      <c r="BY32" s="257"/>
      <c r="BZ32" s="256"/>
    </row>
    <row r="33" spans="1:81" s="245" customFormat="1" ht="20.100000000000001" customHeight="1">
      <c r="A33" s="263" t="s">
        <v>863</v>
      </c>
      <c r="B33" s="246" t="s">
        <v>245</v>
      </c>
      <c r="C33" s="264"/>
      <c r="D33" s="248"/>
      <c r="E33" s="259" t="s">
        <v>134</v>
      </c>
      <c r="F33" s="261" t="s">
        <v>837</v>
      </c>
      <c r="G33" s="245" t="s">
        <v>137</v>
      </c>
      <c r="H33" s="251" t="s">
        <v>138</v>
      </c>
      <c r="I33" s="252" t="s">
        <v>139</v>
      </c>
      <c r="J33" s="253" t="s">
        <v>140</v>
      </c>
      <c r="K33" s="253"/>
      <c r="L33" s="253"/>
      <c r="M33" s="256"/>
      <c r="N33" s="256"/>
      <c r="O33" s="256"/>
      <c r="P33" s="256"/>
      <c r="Q33" s="256"/>
      <c r="R33" s="256"/>
      <c r="S33" s="256"/>
      <c r="T33" s="251"/>
      <c r="U33" s="251"/>
      <c r="V33" s="256"/>
      <c r="W33" s="251"/>
      <c r="X33" s="251"/>
      <c r="Y33" s="256"/>
      <c r="Z33" s="251"/>
      <c r="AA33" s="251"/>
      <c r="AB33" s="256"/>
      <c r="AC33" s="251"/>
      <c r="AD33" s="251"/>
      <c r="AE33" s="256"/>
      <c r="AF33" s="251"/>
      <c r="AG33" s="251"/>
      <c r="AH33" s="256"/>
      <c r="AK33" s="256"/>
      <c r="AN33" s="256"/>
      <c r="AQ33" s="256"/>
      <c r="AT33" s="256"/>
      <c r="AW33" s="256"/>
      <c r="AZ33" s="256"/>
      <c r="BA33" s="256"/>
      <c r="BB33" s="256"/>
      <c r="BC33" s="256"/>
      <c r="BD33" s="256"/>
      <c r="BP33" s="253" t="s">
        <v>147</v>
      </c>
      <c r="BQ33" s="253" t="s">
        <v>146</v>
      </c>
      <c r="BR33" s="253" t="s">
        <v>147</v>
      </c>
      <c r="BS33" s="253" t="s">
        <v>145</v>
      </c>
      <c r="BT33" s="253" t="s">
        <v>146</v>
      </c>
      <c r="BU33" s="253" t="s">
        <v>140</v>
      </c>
      <c r="BW33" s="257"/>
      <c r="BX33" s="258"/>
      <c r="BY33" s="257"/>
      <c r="BZ33" s="256"/>
      <c r="CC33" s="256"/>
    </row>
    <row r="34" spans="1:81" s="245" customFormat="1" ht="20.100000000000001" customHeight="1">
      <c r="A34" s="245" t="s">
        <v>249</v>
      </c>
      <c r="B34" s="246" t="s">
        <v>250</v>
      </c>
      <c r="C34" s="264"/>
      <c r="D34" s="248"/>
      <c r="E34" s="249"/>
      <c r="F34" s="250" t="s">
        <v>846</v>
      </c>
      <c r="G34" s="245" t="s">
        <v>206</v>
      </c>
      <c r="H34" s="251"/>
      <c r="I34" s="252" t="s">
        <v>139</v>
      </c>
      <c r="J34" s="253" t="s">
        <v>140</v>
      </c>
      <c r="K34" s="253"/>
      <c r="L34" s="253"/>
      <c r="M34" s="253" t="s">
        <v>141</v>
      </c>
      <c r="N34" s="253" t="s">
        <v>170</v>
      </c>
      <c r="O34" s="253" t="s">
        <v>170</v>
      </c>
      <c r="P34" s="253" t="s">
        <v>141</v>
      </c>
      <c r="Q34" s="253" t="s">
        <v>147</v>
      </c>
      <c r="R34" s="253" t="s">
        <v>170</v>
      </c>
      <c r="S34" s="253" t="s">
        <v>147</v>
      </c>
      <c r="T34" s="254" t="s">
        <v>145</v>
      </c>
      <c r="U34" s="254" t="s">
        <v>166</v>
      </c>
      <c r="V34" s="253">
        <v>3</v>
      </c>
      <c r="W34" s="254" t="s">
        <v>166</v>
      </c>
      <c r="X34" s="254" t="s">
        <v>166</v>
      </c>
      <c r="Y34" s="253">
        <v>2</v>
      </c>
      <c r="Z34" s="254" t="s">
        <v>166</v>
      </c>
      <c r="AA34" s="254" t="s">
        <v>166</v>
      </c>
      <c r="AB34" s="253">
        <v>2</v>
      </c>
      <c r="AC34" s="254" t="s">
        <v>175</v>
      </c>
      <c r="AD34" s="254" t="s">
        <v>166</v>
      </c>
      <c r="AE34" s="253">
        <v>3</v>
      </c>
      <c r="AF34" s="254" t="s">
        <v>149</v>
      </c>
      <c r="AG34" s="254" t="s">
        <v>175</v>
      </c>
      <c r="AH34" s="253">
        <v>3</v>
      </c>
      <c r="AI34" s="254" t="s">
        <v>166</v>
      </c>
      <c r="AJ34" s="254" t="s">
        <v>161</v>
      </c>
      <c r="AK34" s="253">
        <v>1</v>
      </c>
      <c r="AL34" s="254" t="s">
        <v>148</v>
      </c>
      <c r="AM34" s="254" t="s">
        <v>173</v>
      </c>
      <c r="AN34" s="253">
        <v>3</v>
      </c>
      <c r="AO34" s="254" t="s">
        <v>175</v>
      </c>
      <c r="AP34" s="254" t="s">
        <v>175</v>
      </c>
      <c r="AQ34" s="253">
        <v>3</v>
      </c>
      <c r="AR34" s="254" t="s">
        <v>148</v>
      </c>
      <c r="AS34" s="254" t="s">
        <v>172</v>
      </c>
      <c r="AT34" s="253">
        <v>3</v>
      </c>
      <c r="AU34" s="254" t="s">
        <v>165</v>
      </c>
      <c r="AV34" s="254" t="s">
        <v>165</v>
      </c>
      <c r="AW34" s="253">
        <v>3</v>
      </c>
      <c r="AX34" s="254" t="s">
        <v>166</v>
      </c>
      <c r="AY34" s="254" t="s">
        <v>166</v>
      </c>
      <c r="AZ34" s="253">
        <v>2</v>
      </c>
      <c r="BA34" s="253" t="s">
        <v>148</v>
      </c>
      <c r="BB34" s="256"/>
      <c r="BC34" s="256"/>
      <c r="BD34" s="256"/>
      <c r="BE34" s="252">
        <v>4</v>
      </c>
      <c r="BF34" s="252">
        <v>4</v>
      </c>
      <c r="BG34" s="252">
        <v>2</v>
      </c>
      <c r="BH34" s="252">
        <v>3</v>
      </c>
      <c r="BI34" s="252">
        <v>4</v>
      </c>
      <c r="BJ34" s="252">
        <v>2</v>
      </c>
      <c r="BK34" s="252">
        <v>5</v>
      </c>
      <c r="BL34" s="252">
        <v>4</v>
      </c>
      <c r="BM34" s="252">
        <v>2</v>
      </c>
      <c r="BN34" s="252">
        <v>4</v>
      </c>
      <c r="BO34" s="252">
        <v>2</v>
      </c>
      <c r="BP34" s="253" t="s">
        <v>147</v>
      </c>
      <c r="BQ34" s="253"/>
      <c r="BR34" s="253"/>
      <c r="BS34" s="256"/>
      <c r="BT34" s="253" t="s">
        <v>146</v>
      </c>
      <c r="BU34" s="253"/>
      <c r="BV34" s="245" t="s">
        <v>864</v>
      </c>
      <c r="BW34" s="257"/>
      <c r="BX34" s="258"/>
      <c r="BY34" s="257"/>
      <c r="BZ34" s="256"/>
    </row>
    <row r="35" spans="1:81" s="245" customFormat="1" ht="20.100000000000001" customHeight="1">
      <c r="A35" s="245" t="s">
        <v>253</v>
      </c>
      <c r="B35" s="246" t="s">
        <v>254</v>
      </c>
      <c r="C35" s="264"/>
      <c r="D35" s="248"/>
      <c r="E35" s="249"/>
      <c r="F35" s="250" t="s">
        <v>834</v>
      </c>
      <c r="G35" s="245" t="s">
        <v>209</v>
      </c>
      <c r="H35" s="251"/>
      <c r="I35" s="252" t="s">
        <v>139</v>
      </c>
      <c r="J35" s="253" t="s">
        <v>140</v>
      </c>
      <c r="K35" s="253"/>
      <c r="L35" s="253"/>
      <c r="M35" s="253" t="s">
        <v>141</v>
      </c>
      <c r="N35" s="253" t="s">
        <v>170</v>
      </c>
      <c r="O35" s="253" t="s">
        <v>189</v>
      </c>
      <c r="P35" s="253" t="s">
        <v>141</v>
      </c>
      <c r="Q35" s="253" t="s">
        <v>147</v>
      </c>
      <c r="R35" s="253" t="s">
        <v>142</v>
      </c>
      <c r="S35" s="253" t="s">
        <v>144</v>
      </c>
      <c r="T35" s="260" t="s">
        <v>149</v>
      </c>
      <c r="U35" s="260" t="s">
        <v>145</v>
      </c>
      <c r="V35" s="253">
        <v>3</v>
      </c>
      <c r="W35" s="260" t="s">
        <v>152</v>
      </c>
      <c r="X35" s="260" t="s">
        <v>172</v>
      </c>
      <c r="Y35" s="253">
        <v>3</v>
      </c>
      <c r="Z35" s="260" t="s">
        <v>145</v>
      </c>
      <c r="AA35" s="260" t="s">
        <v>145</v>
      </c>
      <c r="AB35" s="253">
        <v>3</v>
      </c>
      <c r="AC35" s="260" t="s">
        <v>172</v>
      </c>
      <c r="AD35" s="260" t="s">
        <v>145</v>
      </c>
      <c r="AE35" s="253">
        <v>3</v>
      </c>
      <c r="AF35" s="254" t="s">
        <v>173</v>
      </c>
      <c r="AG35" s="254" t="s">
        <v>173</v>
      </c>
      <c r="AH35" s="253">
        <v>3</v>
      </c>
      <c r="AI35" s="254" t="s">
        <v>144</v>
      </c>
      <c r="AJ35" s="254" t="s">
        <v>161</v>
      </c>
      <c r="AK35" s="253">
        <v>1</v>
      </c>
      <c r="AL35" s="254" t="s">
        <v>149</v>
      </c>
      <c r="AM35" s="254" t="s">
        <v>145</v>
      </c>
      <c r="AN35" s="253">
        <v>3</v>
      </c>
      <c r="AO35" s="254" t="s">
        <v>145</v>
      </c>
      <c r="AP35" s="254" t="s">
        <v>145</v>
      </c>
      <c r="AQ35" s="253">
        <v>3</v>
      </c>
      <c r="AR35" s="254" t="s">
        <v>152</v>
      </c>
      <c r="AS35" s="254" t="s">
        <v>172</v>
      </c>
      <c r="AT35" s="253">
        <v>3</v>
      </c>
      <c r="AU35" s="254" t="s">
        <v>165</v>
      </c>
      <c r="AV35" s="254" t="s">
        <v>172</v>
      </c>
      <c r="AW35" s="253">
        <v>3</v>
      </c>
      <c r="AX35" s="254" t="s">
        <v>140</v>
      </c>
      <c r="AY35" s="254" t="s">
        <v>140</v>
      </c>
      <c r="AZ35" s="253">
        <v>0</v>
      </c>
      <c r="BA35" s="253" t="s">
        <v>148</v>
      </c>
      <c r="BB35" s="253" t="s">
        <v>153</v>
      </c>
      <c r="BC35" s="253" t="s">
        <v>148</v>
      </c>
      <c r="BD35" s="253" t="s">
        <v>153</v>
      </c>
      <c r="BE35" s="252">
        <v>4</v>
      </c>
      <c r="BF35" s="252">
        <v>4</v>
      </c>
      <c r="BG35" s="252">
        <v>2</v>
      </c>
      <c r="BH35" s="252">
        <v>2</v>
      </c>
      <c r="BI35" s="252">
        <v>1</v>
      </c>
      <c r="BJ35" s="252">
        <v>2</v>
      </c>
      <c r="BK35" s="252">
        <v>3</v>
      </c>
      <c r="BL35" s="252">
        <v>3</v>
      </c>
      <c r="BM35" s="252">
        <v>5</v>
      </c>
      <c r="BN35" s="252">
        <v>3</v>
      </c>
      <c r="BO35" s="252">
        <v>1</v>
      </c>
      <c r="BP35" s="253" t="s">
        <v>147</v>
      </c>
      <c r="BQ35" s="253" t="s">
        <v>147</v>
      </c>
      <c r="BR35" s="253" t="s">
        <v>144</v>
      </c>
      <c r="BS35" s="253" t="s">
        <v>172</v>
      </c>
      <c r="BT35" s="253" t="s">
        <v>146</v>
      </c>
      <c r="BU35" s="253" t="s">
        <v>166</v>
      </c>
      <c r="BV35" s="245" t="s">
        <v>865</v>
      </c>
      <c r="BW35" s="257"/>
      <c r="BX35" s="258"/>
      <c r="BY35" s="257"/>
      <c r="BZ35" s="256"/>
    </row>
    <row r="36" spans="1:81" s="245" customFormat="1" ht="20.100000000000001" customHeight="1">
      <c r="A36" s="245" t="s">
        <v>256</v>
      </c>
      <c r="B36" s="246" t="s">
        <v>257</v>
      </c>
      <c r="C36" s="247"/>
      <c r="D36" s="248"/>
      <c r="E36" s="249"/>
      <c r="F36" s="250" t="s">
        <v>846</v>
      </c>
      <c r="G36" s="245" t="s">
        <v>206</v>
      </c>
      <c r="H36" s="251"/>
      <c r="I36" s="252" t="s">
        <v>139</v>
      </c>
      <c r="J36" s="253" t="s">
        <v>140</v>
      </c>
      <c r="K36" s="253"/>
      <c r="L36" s="253"/>
      <c r="M36" s="253" t="s">
        <v>189</v>
      </c>
      <c r="N36" s="253" t="s">
        <v>171</v>
      </c>
      <c r="O36" s="253" t="s">
        <v>162</v>
      </c>
      <c r="P36" s="253" t="s">
        <v>162</v>
      </c>
      <c r="Q36" s="253" t="s">
        <v>145</v>
      </c>
      <c r="R36" s="253" t="s">
        <v>171</v>
      </c>
      <c r="S36" s="253" t="s">
        <v>144</v>
      </c>
      <c r="T36" s="254" t="s">
        <v>151</v>
      </c>
      <c r="U36" s="254" t="s">
        <v>165</v>
      </c>
      <c r="V36" s="253">
        <v>3</v>
      </c>
      <c r="W36" s="254" t="s">
        <v>151</v>
      </c>
      <c r="X36" s="254" t="s">
        <v>151</v>
      </c>
      <c r="Y36" s="253">
        <v>3</v>
      </c>
      <c r="Z36" s="254" t="s">
        <v>166</v>
      </c>
      <c r="AA36" s="254" t="s">
        <v>166</v>
      </c>
      <c r="AB36" s="253">
        <v>2</v>
      </c>
      <c r="AC36" s="254" t="s">
        <v>173</v>
      </c>
      <c r="AD36" s="254" t="s">
        <v>166</v>
      </c>
      <c r="AE36" s="253">
        <v>3</v>
      </c>
      <c r="AF36" s="254" t="s">
        <v>151</v>
      </c>
      <c r="AG36" s="254" t="s">
        <v>151</v>
      </c>
      <c r="AH36" s="253">
        <v>3</v>
      </c>
      <c r="AI36" s="254" t="s">
        <v>166</v>
      </c>
      <c r="AJ36" s="254" t="s">
        <v>166</v>
      </c>
      <c r="AK36" s="253">
        <v>2</v>
      </c>
      <c r="AL36" s="254" t="s">
        <v>149</v>
      </c>
      <c r="AM36" s="254" t="s">
        <v>149</v>
      </c>
      <c r="AN36" s="253">
        <v>5</v>
      </c>
      <c r="AO36" s="254" t="s">
        <v>165</v>
      </c>
      <c r="AP36" s="254" t="s">
        <v>165</v>
      </c>
      <c r="AQ36" s="253">
        <v>3</v>
      </c>
      <c r="AR36" s="254" t="s">
        <v>149</v>
      </c>
      <c r="AS36" s="254" t="s">
        <v>172</v>
      </c>
      <c r="AT36" s="253">
        <v>3</v>
      </c>
      <c r="AU36" s="254" t="s">
        <v>151</v>
      </c>
      <c r="AV36" s="254" t="s">
        <v>165</v>
      </c>
      <c r="AW36" s="253">
        <v>3</v>
      </c>
      <c r="AX36" s="254" t="s">
        <v>166</v>
      </c>
      <c r="AY36" s="254" t="s">
        <v>166</v>
      </c>
      <c r="AZ36" s="253">
        <v>2</v>
      </c>
      <c r="BA36" s="253" t="s">
        <v>152</v>
      </c>
      <c r="BB36" s="253" t="s">
        <v>153</v>
      </c>
      <c r="BC36" s="253" t="s">
        <v>152</v>
      </c>
      <c r="BD36" s="253" t="s">
        <v>153</v>
      </c>
      <c r="BE36" s="252">
        <v>2</v>
      </c>
      <c r="BF36" s="252">
        <v>3</v>
      </c>
      <c r="BG36" s="252">
        <v>1</v>
      </c>
      <c r="BH36" s="252">
        <v>1</v>
      </c>
      <c r="BI36" s="252">
        <v>2</v>
      </c>
      <c r="BJ36" s="252">
        <v>1</v>
      </c>
      <c r="BK36" s="252">
        <v>3</v>
      </c>
      <c r="BL36" s="252">
        <v>4</v>
      </c>
      <c r="BM36" s="252">
        <v>3</v>
      </c>
      <c r="BN36" s="252">
        <v>2</v>
      </c>
      <c r="BO36" s="252">
        <v>1</v>
      </c>
      <c r="BP36" s="253" t="s">
        <v>147</v>
      </c>
      <c r="BQ36" s="253" t="s">
        <v>147</v>
      </c>
      <c r="BR36" s="253" t="s">
        <v>147</v>
      </c>
      <c r="BS36" s="253" t="s">
        <v>149</v>
      </c>
      <c r="BT36" s="253" t="s">
        <v>146</v>
      </c>
      <c r="BU36" s="253" t="s">
        <v>175</v>
      </c>
      <c r="BV36" s="257"/>
      <c r="BW36" s="257"/>
      <c r="BX36" s="258"/>
      <c r="BY36" s="257"/>
      <c r="BZ36" s="256"/>
    </row>
    <row r="37" spans="1:81" s="245" customFormat="1" ht="20.100000000000001" customHeight="1">
      <c r="A37" s="245" t="s">
        <v>258</v>
      </c>
      <c r="B37" s="246" t="s">
        <v>259</v>
      </c>
      <c r="C37" s="247"/>
      <c r="D37" s="267" t="s">
        <v>134</v>
      </c>
      <c r="E37" s="249"/>
      <c r="F37" s="250" t="s">
        <v>834</v>
      </c>
      <c r="G37" s="245" t="s">
        <v>209</v>
      </c>
      <c r="H37" s="251"/>
      <c r="I37" s="252" t="s">
        <v>139</v>
      </c>
      <c r="J37" s="253" t="s">
        <v>140</v>
      </c>
      <c r="K37" s="253"/>
      <c r="L37" s="253"/>
      <c r="M37" s="256"/>
      <c r="N37" s="253" t="s">
        <v>170</v>
      </c>
      <c r="O37" s="253" t="s">
        <v>147</v>
      </c>
      <c r="P37" s="256"/>
      <c r="Q37" s="253" t="s">
        <v>146</v>
      </c>
      <c r="R37" s="253" t="s">
        <v>142</v>
      </c>
      <c r="S37" s="253" t="s">
        <v>147</v>
      </c>
      <c r="T37" s="254" t="s">
        <v>145</v>
      </c>
      <c r="U37" s="254" t="s">
        <v>145</v>
      </c>
      <c r="V37" s="253">
        <v>3</v>
      </c>
      <c r="W37" s="260" t="s">
        <v>148</v>
      </c>
      <c r="X37" s="260" t="s">
        <v>148</v>
      </c>
      <c r="Y37" s="253">
        <v>3</v>
      </c>
      <c r="Z37" s="260" t="s">
        <v>145</v>
      </c>
      <c r="AA37" s="260" t="s">
        <v>145</v>
      </c>
      <c r="AB37" s="253">
        <v>3</v>
      </c>
      <c r="AC37" s="260" t="s">
        <v>145</v>
      </c>
      <c r="AD37" s="260" t="s">
        <v>145</v>
      </c>
      <c r="AE37" s="253">
        <v>3</v>
      </c>
      <c r="AF37" s="254" t="s">
        <v>148</v>
      </c>
      <c r="AG37" s="254" t="s">
        <v>148</v>
      </c>
      <c r="AH37" s="253">
        <v>3</v>
      </c>
      <c r="AI37" s="254" t="s">
        <v>147</v>
      </c>
      <c r="AJ37" s="254" t="s">
        <v>147</v>
      </c>
      <c r="AK37" s="253">
        <v>1</v>
      </c>
      <c r="AL37" s="254" t="s">
        <v>140</v>
      </c>
      <c r="AM37" s="254" t="s">
        <v>140</v>
      </c>
      <c r="AN37" s="253">
        <v>0</v>
      </c>
      <c r="AO37" s="254" t="s">
        <v>150</v>
      </c>
      <c r="AP37" s="254" t="s">
        <v>150</v>
      </c>
      <c r="AQ37" s="253">
        <v>8</v>
      </c>
      <c r="AR37" s="254" t="s">
        <v>145</v>
      </c>
      <c r="AS37" s="254" t="s">
        <v>145</v>
      </c>
      <c r="AT37" s="253">
        <v>3</v>
      </c>
      <c r="AU37" s="254" t="s">
        <v>147</v>
      </c>
      <c r="AV37" s="254" t="s">
        <v>147</v>
      </c>
      <c r="AW37" s="253">
        <v>1</v>
      </c>
      <c r="AX37" s="254" t="s">
        <v>140</v>
      </c>
      <c r="AY37" s="254" t="s">
        <v>140</v>
      </c>
      <c r="AZ37" s="253">
        <v>0</v>
      </c>
      <c r="BA37" s="253" t="s">
        <v>150</v>
      </c>
      <c r="BB37" s="253" t="s">
        <v>146</v>
      </c>
      <c r="BC37" s="253" t="s">
        <v>150</v>
      </c>
      <c r="BD37" s="253" t="s">
        <v>146</v>
      </c>
      <c r="BE37" s="252">
        <v>1</v>
      </c>
      <c r="BF37" s="252">
        <v>1</v>
      </c>
      <c r="BG37" s="252">
        <v>1</v>
      </c>
      <c r="BH37" s="252">
        <v>1</v>
      </c>
      <c r="BI37" s="252">
        <v>1</v>
      </c>
      <c r="BJ37" s="252">
        <v>1</v>
      </c>
      <c r="BK37" s="252">
        <v>1</v>
      </c>
      <c r="BL37" s="252">
        <v>1</v>
      </c>
      <c r="BM37" s="252">
        <v>1</v>
      </c>
      <c r="BN37" s="252">
        <v>1</v>
      </c>
      <c r="BO37" s="252">
        <v>1</v>
      </c>
      <c r="BP37" s="253" t="s">
        <v>147</v>
      </c>
      <c r="BQ37" s="253" t="s">
        <v>147</v>
      </c>
      <c r="BR37" s="253" t="s">
        <v>147</v>
      </c>
      <c r="BS37" s="253" t="s">
        <v>145</v>
      </c>
      <c r="BT37" s="253" t="s">
        <v>146</v>
      </c>
      <c r="BU37" s="253" t="s">
        <v>140</v>
      </c>
      <c r="BV37" s="257"/>
      <c r="BW37" s="257"/>
      <c r="BX37" s="258"/>
      <c r="BY37" s="257"/>
      <c r="BZ37" s="256"/>
    </row>
    <row r="38" spans="1:81" s="245" customFormat="1" ht="20.100000000000001" customHeight="1">
      <c r="A38" s="245" t="s">
        <v>260</v>
      </c>
      <c r="B38" s="246" t="s">
        <v>261</v>
      </c>
      <c r="C38" s="264"/>
      <c r="D38" s="248"/>
      <c r="E38" s="259" t="s">
        <v>134</v>
      </c>
      <c r="F38" s="245" t="s">
        <v>846</v>
      </c>
      <c r="G38" s="245" t="s">
        <v>262</v>
      </c>
      <c r="H38" s="251"/>
      <c r="I38" s="252" t="s">
        <v>239</v>
      </c>
      <c r="J38" s="253" t="s">
        <v>140</v>
      </c>
      <c r="K38" s="253"/>
      <c r="L38" s="253"/>
      <c r="M38" s="253" t="s">
        <v>141</v>
      </c>
      <c r="N38" s="253" t="s">
        <v>141</v>
      </c>
      <c r="O38" s="253" t="s">
        <v>142</v>
      </c>
      <c r="P38" s="253" t="s">
        <v>140</v>
      </c>
      <c r="Q38" s="253" t="s">
        <v>150</v>
      </c>
      <c r="R38" s="253" t="s">
        <v>141</v>
      </c>
      <c r="S38" s="253" t="s">
        <v>147</v>
      </c>
      <c r="T38" s="254" t="s">
        <v>140</v>
      </c>
      <c r="U38" s="254" t="s">
        <v>140</v>
      </c>
      <c r="V38" s="253">
        <v>0</v>
      </c>
      <c r="W38" s="254" t="s">
        <v>140</v>
      </c>
      <c r="X38" s="254" t="s">
        <v>140</v>
      </c>
      <c r="Y38" s="253">
        <v>0</v>
      </c>
      <c r="Z38" s="254" t="s">
        <v>140</v>
      </c>
      <c r="AA38" s="254" t="s">
        <v>140</v>
      </c>
      <c r="AB38" s="253">
        <v>0</v>
      </c>
      <c r="AC38" s="254" t="s">
        <v>140</v>
      </c>
      <c r="AD38" s="254" t="s">
        <v>140</v>
      </c>
      <c r="AE38" s="253">
        <v>0</v>
      </c>
      <c r="AF38" s="254" t="s">
        <v>150</v>
      </c>
      <c r="AG38" s="254" t="s">
        <v>140</v>
      </c>
      <c r="AH38" s="253">
        <v>0</v>
      </c>
      <c r="AI38" s="254" t="s">
        <v>140</v>
      </c>
      <c r="AJ38" s="254" t="s">
        <v>140</v>
      </c>
      <c r="AK38" s="253">
        <v>0</v>
      </c>
      <c r="AL38" s="254" t="s">
        <v>140</v>
      </c>
      <c r="AM38" s="254" t="s">
        <v>140</v>
      </c>
      <c r="AN38" s="253">
        <v>0</v>
      </c>
      <c r="AO38" s="254" t="s">
        <v>140</v>
      </c>
      <c r="AP38" s="254" t="s">
        <v>140</v>
      </c>
      <c r="AQ38" s="253">
        <v>0</v>
      </c>
      <c r="AR38" s="254" t="s">
        <v>140</v>
      </c>
      <c r="AS38" s="254" t="s">
        <v>140</v>
      </c>
      <c r="AT38" s="253">
        <v>0</v>
      </c>
      <c r="AU38" s="254" t="s">
        <v>140</v>
      </c>
      <c r="AV38" s="254" t="s">
        <v>140</v>
      </c>
      <c r="AW38" s="253">
        <v>0</v>
      </c>
      <c r="AX38" s="255"/>
      <c r="AY38" s="255"/>
      <c r="AZ38" s="256"/>
      <c r="BA38" s="253" t="s">
        <v>148</v>
      </c>
      <c r="BB38" s="253" t="s">
        <v>145</v>
      </c>
      <c r="BC38" s="253" t="s">
        <v>148</v>
      </c>
      <c r="BD38" s="253" t="s">
        <v>146</v>
      </c>
      <c r="BE38" s="252">
        <v>6</v>
      </c>
      <c r="BF38" s="252">
        <v>5</v>
      </c>
      <c r="BG38" s="252">
        <v>3</v>
      </c>
      <c r="BH38" s="252">
        <v>4</v>
      </c>
      <c r="BI38" s="252">
        <v>11</v>
      </c>
      <c r="BJ38" s="252">
        <v>1</v>
      </c>
      <c r="BK38" s="252">
        <v>7</v>
      </c>
      <c r="BL38" s="252">
        <v>8</v>
      </c>
      <c r="BM38" s="252">
        <v>2</v>
      </c>
      <c r="BN38" s="252">
        <v>10</v>
      </c>
      <c r="BO38" s="252">
        <v>9</v>
      </c>
      <c r="BP38" s="253" t="s">
        <v>147</v>
      </c>
      <c r="BQ38" s="253" t="s">
        <v>147</v>
      </c>
      <c r="BR38" s="253" t="s">
        <v>150</v>
      </c>
      <c r="BS38" s="253" t="s">
        <v>145</v>
      </c>
      <c r="BT38" s="253" t="s">
        <v>146</v>
      </c>
      <c r="BU38" s="253" t="s">
        <v>148</v>
      </c>
      <c r="BV38" s="257"/>
      <c r="BW38" s="257"/>
      <c r="BX38" s="258"/>
      <c r="BY38" s="257"/>
      <c r="BZ38" s="256"/>
    </row>
    <row r="39" spans="1:81" s="245" customFormat="1" ht="20.100000000000001" customHeight="1">
      <c r="A39" s="245" t="s">
        <v>263</v>
      </c>
      <c r="B39" s="246" t="s">
        <v>264</v>
      </c>
      <c r="C39" s="264"/>
      <c r="D39" s="248"/>
      <c r="E39" s="249"/>
      <c r="F39" s="261" t="s">
        <v>866</v>
      </c>
      <c r="G39" s="245" t="s">
        <v>265</v>
      </c>
      <c r="H39" s="251"/>
      <c r="I39" s="252" t="s">
        <v>139</v>
      </c>
      <c r="J39" s="253" t="s">
        <v>140</v>
      </c>
      <c r="K39" s="253"/>
      <c r="L39" s="253"/>
      <c r="M39" s="256"/>
      <c r="N39" s="253" t="s">
        <v>141</v>
      </c>
      <c r="O39" s="253" t="s">
        <v>142</v>
      </c>
      <c r="P39" s="256"/>
      <c r="Q39" s="253" t="s">
        <v>148</v>
      </c>
      <c r="R39" s="253" t="s">
        <v>142</v>
      </c>
      <c r="S39" s="253" t="s">
        <v>147</v>
      </c>
      <c r="T39" s="260" t="s">
        <v>145</v>
      </c>
      <c r="U39" s="260" t="s">
        <v>145</v>
      </c>
      <c r="V39" s="253">
        <v>3</v>
      </c>
      <c r="W39" s="260" t="s">
        <v>150</v>
      </c>
      <c r="X39" s="260" t="s">
        <v>145</v>
      </c>
      <c r="Y39" s="253">
        <v>3</v>
      </c>
      <c r="Z39" s="260" t="s">
        <v>145</v>
      </c>
      <c r="AA39" s="260" t="s">
        <v>145</v>
      </c>
      <c r="AB39" s="253">
        <v>3</v>
      </c>
      <c r="AC39" s="260" t="s">
        <v>145</v>
      </c>
      <c r="AD39" s="260" t="s">
        <v>145</v>
      </c>
      <c r="AE39" s="253">
        <v>3</v>
      </c>
      <c r="AF39" s="260" t="s">
        <v>145</v>
      </c>
      <c r="AG39" s="260" t="s">
        <v>145</v>
      </c>
      <c r="AH39" s="253">
        <v>3</v>
      </c>
      <c r="AI39" s="254" t="s">
        <v>145</v>
      </c>
      <c r="AJ39" s="254" t="s">
        <v>145</v>
      </c>
      <c r="AK39" s="253">
        <v>3</v>
      </c>
      <c r="AL39" s="254" t="s">
        <v>148</v>
      </c>
      <c r="AM39" s="254" t="s">
        <v>148</v>
      </c>
      <c r="AN39" s="253">
        <v>3</v>
      </c>
      <c r="AO39" s="254" t="s">
        <v>140</v>
      </c>
      <c r="AP39" s="254" t="s">
        <v>140</v>
      </c>
      <c r="AQ39" s="253">
        <v>0</v>
      </c>
      <c r="AR39" s="254" t="s">
        <v>148</v>
      </c>
      <c r="AS39" s="254" t="s">
        <v>148</v>
      </c>
      <c r="AT39" s="253">
        <v>3</v>
      </c>
      <c r="AU39" s="254" t="s">
        <v>145</v>
      </c>
      <c r="AV39" s="254" t="s">
        <v>145</v>
      </c>
      <c r="AW39" s="253">
        <v>3</v>
      </c>
      <c r="AX39" s="254" t="s">
        <v>140</v>
      </c>
      <c r="AY39" s="254" t="s">
        <v>140</v>
      </c>
      <c r="AZ39" s="253">
        <v>0</v>
      </c>
      <c r="BA39" s="253" t="s">
        <v>148</v>
      </c>
      <c r="BB39" s="253" t="s">
        <v>146</v>
      </c>
      <c r="BC39" s="253" t="s">
        <v>150</v>
      </c>
      <c r="BD39" s="253" t="s">
        <v>146</v>
      </c>
      <c r="BE39" s="252">
        <v>1</v>
      </c>
      <c r="BF39" s="252">
        <v>1</v>
      </c>
      <c r="BG39" s="252">
        <v>1</v>
      </c>
      <c r="BH39" s="252">
        <v>1</v>
      </c>
      <c r="BI39" s="252">
        <v>1</v>
      </c>
      <c r="BJ39" s="252">
        <v>1</v>
      </c>
      <c r="BK39" s="252">
        <v>1</v>
      </c>
      <c r="BL39" s="252">
        <v>1</v>
      </c>
      <c r="BM39" s="252">
        <v>1</v>
      </c>
      <c r="BN39" s="252">
        <v>1</v>
      </c>
      <c r="BO39" s="252">
        <v>1</v>
      </c>
      <c r="BP39" s="253" t="s">
        <v>147</v>
      </c>
      <c r="BQ39" s="253" t="s">
        <v>147</v>
      </c>
      <c r="BR39" s="253" t="s">
        <v>145</v>
      </c>
      <c r="BS39" s="253" t="s">
        <v>148</v>
      </c>
      <c r="BT39" s="253" t="s">
        <v>146</v>
      </c>
      <c r="BU39" s="253" t="s">
        <v>140</v>
      </c>
      <c r="BV39" s="257"/>
      <c r="BW39" s="257"/>
      <c r="BX39" s="258"/>
      <c r="BY39" s="257"/>
      <c r="BZ39" s="256"/>
    </row>
    <row r="40" spans="1:81" s="245" customFormat="1" ht="20.100000000000001" customHeight="1">
      <c r="A40" s="245" t="s">
        <v>266</v>
      </c>
      <c r="B40" s="246" t="s">
        <v>867</v>
      </c>
      <c r="C40" s="247"/>
      <c r="D40" s="248"/>
      <c r="E40" s="259" t="s">
        <v>134</v>
      </c>
      <c r="F40" s="250" t="s">
        <v>834</v>
      </c>
      <c r="G40" s="245" t="s">
        <v>184</v>
      </c>
      <c r="H40" s="251"/>
      <c r="I40" s="252" t="s">
        <v>139</v>
      </c>
      <c r="J40" s="253" t="s">
        <v>140</v>
      </c>
      <c r="K40" s="253"/>
      <c r="L40" s="253"/>
      <c r="M40" s="253" t="s">
        <v>140</v>
      </c>
      <c r="N40" s="253" t="s">
        <v>166</v>
      </c>
      <c r="O40" s="253" t="s">
        <v>166</v>
      </c>
      <c r="P40" s="253" t="s">
        <v>140</v>
      </c>
      <c r="Q40" s="253" t="s">
        <v>145</v>
      </c>
      <c r="R40" s="253" t="s">
        <v>189</v>
      </c>
      <c r="S40" s="253" t="s">
        <v>144</v>
      </c>
      <c r="T40" s="260" t="s">
        <v>152</v>
      </c>
      <c r="U40" s="260" t="s">
        <v>148</v>
      </c>
      <c r="V40" s="253">
        <v>4</v>
      </c>
      <c r="W40" s="260" t="s">
        <v>152</v>
      </c>
      <c r="X40" s="260" t="s">
        <v>148</v>
      </c>
      <c r="Y40" s="253">
        <v>4</v>
      </c>
      <c r="Z40" s="260" t="s">
        <v>172</v>
      </c>
      <c r="AA40" s="260" t="s">
        <v>172</v>
      </c>
      <c r="AB40" s="253">
        <v>3</v>
      </c>
      <c r="AC40" s="260" t="s">
        <v>172</v>
      </c>
      <c r="AD40" s="260" t="s">
        <v>145</v>
      </c>
      <c r="AE40" s="253">
        <v>3</v>
      </c>
      <c r="AF40" s="260" t="s">
        <v>172</v>
      </c>
      <c r="AG40" s="260" t="s">
        <v>173</v>
      </c>
      <c r="AH40" s="253">
        <v>3</v>
      </c>
      <c r="AI40" s="254" t="s">
        <v>144</v>
      </c>
      <c r="AJ40" s="254" t="s">
        <v>161</v>
      </c>
      <c r="AK40" s="253">
        <v>1</v>
      </c>
      <c r="AL40" s="254" t="s">
        <v>150</v>
      </c>
      <c r="AM40" s="254" t="s">
        <v>152</v>
      </c>
      <c r="AN40" s="253">
        <v>7</v>
      </c>
      <c r="AO40" s="254" t="s">
        <v>165</v>
      </c>
      <c r="AP40" s="254" t="s">
        <v>165</v>
      </c>
      <c r="AQ40" s="253">
        <v>3</v>
      </c>
      <c r="AR40" s="254" t="s">
        <v>152</v>
      </c>
      <c r="AS40" s="254" t="s">
        <v>148</v>
      </c>
      <c r="AT40" s="253">
        <v>4</v>
      </c>
      <c r="AU40" s="254" t="s">
        <v>165</v>
      </c>
      <c r="AV40" s="254" t="s">
        <v>165</v>
      </c>
      <c r="AW40" s="253">
        <v>3</v>
      </c>
      <c r="AX40" s="254" t="s">
        <v>161</v>
      </c>
      <c r="AY40" s="254" t="s">
        <v>161</v>
      </c>
      <c r="AZ40" s="253">
        <v>1</v>
      </c>
      <c r="BA40" s="256"/>
      <c r="BB40" s="256"/>
      <c r="BC40" s="253" t="s">
        <v>150</v>
      </c>
      <c r="BD40" s="256"/>
      <c r="BE40" s="252">
        <v>4</v>
      </c>
      <c r="BF40" s="252">
        <v>5</v>
      </c>
      <c r="BG40" s="252">
        <v>2</v>
      </c>
      <c r="BH40" s="252">
        <v>2</v>
      </c>
      <c r="BI40" s="252">
        <v>2</v>
      </c>
      <c r="BJ40" s="252">
        <v>2</v>
      </c>
      <c r="BK40" s="252">
        <v>5</v>
      </c>
      <c r="BL40" s="252">
        <v>5</v>
      </c>
      <c r="BM40" s="252">
        <v>5</v>
      </c>
      <c r="BN40" s="252">
        <v>3</v>
      </c>
      <c r="BO40" s="252">
        <v>1</v>
      </c>
      <c r="BP40" s="253" t="s">
        <v>147</v>
      </c>
      <c r="BQ40" s="253" t="s">
        <v>147</v>
      </c>
      <c r="BR40" s="253" t="s">
        <v>165</v>
      </c>
      <c r="BS40" s="253" t="s">
        <v>172</v>
      </c>
      <c r="BT40" s="253" t="s">
        <v>146</v>
      </c>
      <c r="BU40" s="253" t="s">
        <v>151</v>
      </c>
      <c r="BV40" s="245" t="s">
        <v>868</v>
      </c>
      <c r="BW40" s="257"/>
      <c r="BX40" s="258"/>
      <c r="BY40" s="257"/>
      <c r="BZ40" s="256"/>
    </row>
    <row r="41" spans="1:81" s="245" customFormat="1" ht="20.100000000000001" customHeight="1">
      <c r="A41" s="245" t="s">
        <v>269</v>
      </c>
      <c r="B41" s="246" t="s">
        <v>270</v>
      </c>
      <c r="C41" s="247" t="s">
        <v>134</v>
      </c>
      <c r="D41" s="267" t="s">
        <v>134</v>
      </c>
      <c r="E41" s="249"/>
      <c r="F41" s="250" t="s">
        <v>834</v>
      </c>
      <c r="G41" s="245" t="s">
        <v>209</v>
      </c>
      <c r="H41" s="251"/>
      <c r="I41" s="252" t="s">
        <v>139</v>
      </c>
      <c r="J41" s="253" t="s">
        <v>150</v>
      </c>
      <c r="K41" s="253"/>
      <c r="L41" s="253" t="s">
        <v>851</v>
      </c>
      <c r="M41" s="253" t="s">
        <v>145</v>
      </c>
      <c r="N41" s="253" t="s">
        <v>142</v>
      </c>
      <c r="O41" s="253" t="s">
        <v>148</v>
      </c>
      <c r="P41" s="253" t="s">
        <v>145</v>
      </c>
      <c r="Q41" s="253" t="s">
        <v>146</v>
      </c>
      <c r="R41" s="253" t="s">
        <v>146</v>
      </c>
      <c r="S41" s="253" t="s">
        <v>150</v>
      </c>
      <c r="T41" s="254" t="s">
        <v>145</v>
      </c>
      <c r="U41" s="254" t="s">
        <v>145</v>
      </c>
      <c r="V41" s="253">
        <v>3</v>
      </c>
      <c r="W41" s="260" t="s">
        <v>150</v>
      </c>
      <c r="X41" s="260" t="s">
        <v>150</v>
      </c>
      <c r="Y41" s="253">
        <v>8</v>
      </c>
      <c r="Z41" s="260" t="s">
        <v>140</v>
      </c>
      <c r="AA41" s="260" t="s">
        <v>140</v>
      </c>
      <c r="AB41" s="253">
        <v>0</v>
      </c>
      <c r="AC41" s="260" t="s">
        <v>145</v>
      </c>
      <c r="AD41" s="260" t="s">
        <v>145</v>
      </c>
      <c r="AE41" s="253">
        <v>3</v>
      </c>
      <c r="AF41" s="254" t="s">
        <v>147</v>
      </c>
      <c r="AG41" s="254" t="s">
        <v>147</v>
      </c>
      <c r="AH41" s="253">
        <v>1</v>
      </c>
      <c r="AI41" s="254" t="s">
        <v>147</v>
      </c>
      <c r="AJ41" s="254" t="s">
        <v>147</v>
      </c>
      <c r="AK41" s="253">
        <v>1</v>
      </c>
      <c r="AL41" s="254" t="s">
        <v>147</v>
      </c>
      <c r="AM41" s="254" t="s">
        <v>147</v>
      </c>
      <c r="AN41" s="253">
        <v>1</v>
      </c>
      <c r="AO41" s="254" t="s">
        <v>147</v>
      </c>
      <c r="AP41" s="254" t="s">
        <v>147</v>
      </c>
      <c r="AQ41" s="253">
        <v>1</v>
      </c>
      <c r="AR41" s="254" t="s">
        <v>147</v>
      </c>
      <c r="AS41" s="254" t="s">
        <v>147</v>
      </c>
      <c r="AT41" s="253">
        <v>1</v>
      </c>
      <c r="AU41" s="254" t="s">
        <v>147</v>
      </c>
      <c r="AV41" s="254" t="s">
        <v>147</v>
      </c>
      <c r="AW41" s="253">
        <v>1</v>
      </c>
      <c r="AX41" s="254" t="s">
        <v>140</v>
      </c>
      <c r="AY41" s="254" t="s">
        <v>140</v>
      </c>
      <c r="AZ41" s="253">
        <v>0</v>
      </c>
      <c r="BA41" s="253" t="s">
        <v>146</v>
      </c>
      <c r="BB41" s="253" t="s">
        <v>150</v>
      </c>
      <c r="BC41" s="253" t="s">
        <v>150</v>
      </c>
      <c r="BD41" s="253" t="s">
        <v>146</v>
      </c>
      <c r="BE41" s="252">
        <v>1</v>
      </c>
      <c r="BF41" s="252">
        <v>5</v>
      </c>
      <c r="BG41" s="252">
        <v>1</v>
      </c>
      <c r="BH41" s="252">
        <v>1</v>
      </c>
      <c r="BI41" s="252">
        <v>1</v>
      </c>
      <c r="BJ41" s="252">
        <v>1</v>
      </c>
      <c r="BK41" s="252">
        <v>1</v>
      </c>
      <c r="BL41" s="252">
        <v>1</v>
      </c>
      <c r="BM41" s="252">
        <v>1</v>
      </c>
      <c r="BN41" s="252">
        <v>1</v>
      </c>
      <c r="BO41" s="252">
        <v>1</v>
      </c>
      <c r="BP41" s="253" t="s">
        <v>147</v>
      </c>
      <c r="BQ41" s="253" t="s">
        <v>147</v>
      </c>
      <c r="BR41" s="253" t="s">
        <v>147</v>
      </c>
      <c r="BS41" s="253" t="s">
        <v>145</v>
      </c>
      <c r="BT41" s="253" t="s">
        <v>146</v>
      </c>
      <c r="BU41" s="253" t="s">
        <v>147</v>
      </c>
      <c r="BV41" s="257"/>
      <c r="BW41" s="257"/>
      <c r="BX41" s="258"/>
      <c r="BY41" s="257"/>
      <c r="BZ41" s="256"/>
    </row>
    <row r="42" spans="1:81" s="245" customFormat="1" ht="20.100000000000001" customHeight="1">
      <c r="A42" s="245" t="s">
        <v>272</v>
      </c>
      <c r="B42" s="246" t="s">
        <v>273</v>
      </c>
      <c r="C42" s="247" t="s">
        <v>134</v>
      </c>
      <c r="D42" s="248"/>
      <c r="E42" s="259" t="s">
        <v>134</v>
      </c>
      <c r="F42" s="250" t="s">
        <v>859</v>
      </c>
      <c r="G42" s="245" t="s">
        <v>238</v>
      </c>
      <c r="H42" s="251"/>
      <c r="I42" s="252" t="s">
        <v>139</v>
      </c>
      <c r="J42" s="253" t="s">
        <v>147</v>
      </c>
      <c r="K42" s="253"/>
      <c r="L42" s="253" t="s">
        <v>848</v>
      </c>
      <c r="M42" s="253" t="s">
        <v>149</v>
      </c>
      <c r="N42" s="253" t="s">
        <v>149</v>
      </c>
      <c r="O42" s="253" t="s">
        <v>166</v>
      </c>
      <c r="P42" s="253" t="s">
        <v>149</v>
      </c>
      <c r="Q42" s="253" t="s">
        <v>146</v>
      </c>
      <c r="R42" s="253" t="s">
        <v>151</v>
      </c>
      <c r="S42" s="253" t="s">
        <v>152</v>
      </c>
      <c r="T42" s="254" t="s">
        <v>152</v>
      </c>
      <c r="U42" s="254" t="s">
        <v>149</v>
      </c>
      <c r="V42" s="253">
        <v>6</v>
      </c>
      <c r="W42" s="254" t="s">
        <v>152</v>
      </c>
      <c r="X42" s="254" t="s">
        <v>149</v>
      </c>
      <c r="Y42" s="253">
        <v>6</v>
      </c>
      <c r="Z42" s="254" t="s">
        <v>166</v>
      </c>
      <c r="AA42" s="254" t="s">
        <v>166</v>
      </c>
      <c r="AB42" s="253">
        <v>2</v>
      </c>
      <c r="AC42" s="254" t="s">
        <v>173</v>
      </c>
      <c r="AD42" s="254" t="s">
        <v>166</v>
      </c>
      <c r="AE42" s="253">
        <v>3</v>
      </c>
      <c r="AF42" s="254" t="s">
        <v>172</v>
      </c>
      <c r="AG42" s="254" t="s">
        <v>172</v>
      </c>
      <c r="AH42" s="253">
        <v>3</v>
      </c>
      <c r="AI42" s="254" t="s">
        <v>172</v>
      </c>
      <c r="AJ42" s="254" t="s">
        <v>172</v>
      </c>
      <c r="AK42" s="253">
        <v>3</v>
      </c>
      <c r="AL42" s="254" t="s">
        <v>152</v>
      </c>
      <c r="AM42" s="254" t="s">
        <v>149</v>
      </c>
      <c r="AN42" s="253">
        <v>6</v>
      </c>
      <c r="AO42" s="254" t="s">
        <v>150</v>
      </c>
      <c r="AP42" s="254" t="s">
        <v>150</v>
      </c>
      <c r="AQ42" s="253">
        <v>8</v>
      </c>
      <c r="AR42" s="254" t="s">
        <v>149</v>
      </c>
      <c r="AS42" s="254" t="s">
        <v>172</v>
      </c>
      <c r="AT42" s="253">
        <v>3</v>
      </c>
      <c r="AU42" s="254" t="s">
        <v>151</v>
      </c>
      <c r="AV42" s="254" t="s">
        <v>151</v>
      </c>
      <c r="AW42" s="253">
        <v>3</v>
      </c>
      <c r="AX42" s="254" t="s">
        <v>161</v>
      </c>
      <c r="AY42" s="254" t="s">
        <v>161</v>
      </c>
      <c r="AZ42" s="253">
        <v>1</v>
      </c>
      <c r="BA42" s="253" t="s">
        <v>150</v>
      </c>
      <c r="BB42" s="253" t="s">
        <v>150</v>
      </c>
      <c r="BC42" s="253" t="s">
        <v>150</v>
      </c>
      <c r="BD42" s="253" t="s">
        <v>153</v>
      </c>
      <c r="BE42" s="252">
        <v>6</v>
      </c>
      <c r="BF42" s="252">
        <v>6</v>
      </c>
      <c r="BG42" s="252">
        <v>2</v>
      </c>
      <c r="BH42" s="252">
        <v>2</v>
      </c>
      <c r="BI42" s="252">
        <v>4</v>
      </c>
      <c r="BJ42" s="252">
        <v>4</v>
      </c>
      <c r="BK42" s="252">
        <v>9</v>
      </c>
      <c r="BL42" s="252">
        <v>8</v>
      </c>
      <c r="BM42" s="252">
        <v>5</v>
      </c>
      <c r="BN42" s="252">
        <v>5</v>
      </c>
      <c r="BO42" s="252">
        <v>2</v>
      </c>
      <c r="BP42" s="253" t="s">
        <v>147</v>
      </c>
      <c r="BQ42" s="253" t="s">
        <v>147</v>
      </c>
      <c r="BR42" s="253" t="s">
        <v>165</v>
      </c>
      <c r="BS42" s="253" t="s">
        <v>172</v>
      </c>
      <c r="BT42" s="253" t="s">
        <v>146</v>
      </c>
      <c r="BU42" s="253" t="s">
        <v>151</v>
      </c>
      <c r="BV42" s="245" t="s">
        <v>869</v>
      </c>
      <c r="BW42" s="257"/>
      <c r="BX42" s="258"/>
      <c r="BY42" s="257"/>
      <c r="BZ42" s="256"/>
    </row>
    <row r="43" spans="1:81" s="245" customFormat="1" ht="20.100000000000001" customHeight="1">
      <c r="A43" s="245" t="s">
        <v>275</v>
      </c>
      <c r="B43" s="246" t="s">
        <v>276</v>
      </c>
      <c r="C43" s="247"/>
      <c r="D43" s="248"/>
      <c r="E43" s="249"/>
      <c r="F43" s="250" t="s">
        <v>870</v>
      </c>
      <c r="G43" s="245" t="s">
        <v>277</v>
      </c>
      <c r="H43" s="251"/>
      <c r="I43" s="252" t="s">
        <v>139</v>
      </c>
      <c r="J43" s="253" t="s">
        <v>140</v>
      </c>
      <c r="K43" s="253"/>
      <c r="L43" s="253"/>
      <c r="M43" s="253" t="s">
        <v>141</v>
      </c>
      <c r="N43" s="253" t="s">
        <v>170</v>
      </c>
      <c r="O43" s="253" t="s">
        <v>189</v>
      </c>
      <c r="P43" s="253" t="s">
        <v>140</v>
      </c>
      <c r="Q43" s="253" t="s">
        <v>146</v>
      </c>
      <c r="R43" s="253" t="s">
        <v>141</v>
      </c>
      <c r="S43" s="253" t="s">
        <v>165</v>
      </c>
      <c r="T43" s="260" t="s">
        <v>175</v>
      </c>
      <c r="U43" s="260" t="s">
        <v>166</v>
      </c>
      <c r="V43" s="253">
        <v>3</v>
      </c>
      <c r="W43" s="260" t="s">
        <v>151</v>
      </c>
      <c r="X43" s="260" t="s">
        <v>165</v>
      </c>
      <c r="Y43" s="253">
        <v>3</v>
      </c>
      <c r="Z43" s="260" t="s">
        <v>166</v>
      </c>
      <c r="AA43" s="260" t="s">
        <v>166</v>
      </c>
      <c r="AB43" s="253">
        <v>2</v>
      </c>
      <c r="AC43" s="260" t="s">
        <v>173</v>
      </c>
      <c r="AD43" s="260" t="s">
        <v>166</v>
      </c>
      <c r="AE43" s="253">
        <v>3</v>
      </c>
      <c r="AF43" s="260" t="s">
        <v>140</v>
      </c>
      <c r="AG43" s="260" t="s">
        <v>140</v>
      </c>
      <c r="AH43" s="253">
        <v>0</v>
      </c>
      <c r="AI43" s="254" t="s">
        <v>166</v>
      </c>
      <c r="AJ43" s="254" t="s">
        <v>140</v>
      </c>
      <c r="AK43" s="253">
        <v>0</v>
      </c>
      <c r="AL43" s="254" t="s">
        <v>175</v>
      </c>
      <c r="AM43" s="254" t="s">
        <v>166</v>
      </c>
      <c r="AN43" s="253">
        <v>3</v>
      </c>
      <c r="AO43" s="254" t="s">
        <v>145</v>
      </c>
      <c r="AP43" s="254" t="s">
        <v>145</v>
      </c>
      <c r="AQ43" s="253">
        <v>3</v>
      </c>
      <c r="AR43" s="254" t="s">
        <v>151</v>
      </c>
      <c r="AS43" s="254" t="s">
        <v>144</v>
      </c>
      <c r="AT43" s="253">
        <v>3</v>
      </c>
      <c r="AU43" s="254" t="s">
        <v>165</v>
      </c>
      <c r="AV43" s="254" t="s">
        <v>165</v>
      </c>
      <c r="AW43" s="253">
        <v>3</v>
      </c>
      <c r="AX43" s="254" t="s">
        <v>140</v>
      </c>
      <c r="AY43" s="254" t="s">
        <v>140</v>
      </c>
      <c r="AZ43" s="253">
        <v>0</v>
      </c>
      <c r="BA43" s="253" t="s">
        <v>152</v>
      </c>
      <c r="BB43" s="253" t="s">
        <v>153</v>
      </c>
      <c r="BC43" s="253" t="s">
        <v>152</v>
      </c>
      <c r="BD43" s="253" t="s">
        <v>153</v>
      </c>
      <c r="BE43" s="252">
        <v>5</v>
      </c>
      <c r="BF43" s="252">
        <v>5</v>
      </c>
      <c r="BG43" s="252">
        <v>2</v>
      </c>
      <c r="BH43" s="252">
        <v>2</v>
      </c>
      <c r="BI43" s="252">
        <v>1</v>
      </c>
      <c r="BJ43" s="252">
        <v>2</v>
      </c>
      <c r="BK43" s="252">
        <v>3</v>
      </c>
      <c r="BL43" s="252">
        <v>3</v>
      </c>
      <c r="BM43" s="252">
        <v>6</v>
      </c>
      <c r="BN43" s="252">
        <v>3</v>
      </c>
      <c r="BO43" s="252">
        <v>1</v>
      </c>
      <c r="BP43" s="253" t="s">
        <v>147</v>
      </c>
      <c r="BQ43" s="253" t="s">
        <v>147</v>
      </c>
      <c r="BR43" s="253" t="s">
        <v>144</v>
      </c>
      <c r="BS43" s="253" t="s">
        <v>172</v>
      </c>
      <c r="BT43" s="253" t="s">
        <v>146</v>
      </c>
      <c r="BU43" s="253" t="s">
        <v>166</v>
      </c>
      <c r="BV43" s="245" t="s">
        <v>871</v>
      </c>
      <c r="BW43" s="257"/>
      <c r="BX43" s="258"/>
      <c r="BY43" s="257"/>
      <c r="BZ43" s="256"/>
    </row>
    <row r="44" spans="1:81" s="245" customFormat="1" ht="20.100000000000001" customHeight="1">
      <c r="A44" s="263" t="s">
        <v>872</v>
      </c>
      <c r="B44" s="246" t="s">
        <v>280</v>
      </c>
      <c r="C44" s="264"/>
      <c r="D44" s="248"/>
      <c r="E44" s="259" t="s">
        <v>134</v>
      </c>
      <c r="F44" s="250" t="s">
        <v>873</v>
      </c>
      <c r="G44" s="245" t="s">
        <v>281</v>
      </c>
      <c r="H44" s="251" t="s">
        <v>138</v>
      </c>
      <c r="I44" s="252" t="s">
        <v>139</v>
      </c>
      <c r="J44" s="253" t="s">
        <v>140</v>
      </c>
      <c r="K44" s="253"/>
      <c r="L44" s="253"/>
      <c r="M44" s="256"/>
      <c r="N44" s="256"/>
      <c r="O44" s="256"/>
      <c r="P44" s="256"/>
      <c r="Q44" s="256"/>
      <c r="R44" s="256"/>
      <c r="S44" s="256"/>
      <c r="V44" s="256"/>
      <c r="Y44" s="256"/>
      <c r="AB44" s="256"/>
      <c r="AE44" s="256"/>
      <c r="AH44" s="256"/>
      <c r="AK44" s="256"/>
      <c r="AN44" s="256"/>
      <c r="AQ44" s="256"/>
      <c r="AT44" s="256"/>
      <c r="AW44" s="256"/>
      <c r="AZ44" s="256"/>
      <c r="BA44" s="256"/>
      <c r="BB44" s="256"/>
      <c r="BC44" s="256"/>
      <c r="BD44" s="256"/>
      <c r="BP44" s="253" t="s">
        <v>145</v>
      </c>
      <c r="BQ44" s="253" t="s">
        <v>146</v>
      </c>
      <c r="BR44" s="253" t="s">
        <v>150</v>
      </c>
      <c r="BS44" s="253" t="s">
        <v>148</v>
      </c>
      <c r="BT44" s="253" t="s">
        <v>146</v>
      </c>
      <c r="BU44" s="253" t="s">
        <v>145</v>
      </c>
      <c r="BV44" s="245" t="s">
        <v>874</v>
      </c>
      <c r="BW44" s="257"/>
      <c r="BX44" s="258"/>
      <c r="BY44" s="257"/>
      <c r="BZ44" s="256"/>
      <c r="CC44" s="256"/>
    </row>
    <row r="45" spans="1:81" s="245" customFormat="1" ht="20.100000000000001" customHeight="1">
      <c r="A45" s="245" t="s">
        <v>875</v>
      </c>
      <c r="B45" s="246" t="s">
        <v>280</v>
      </c>
      <c r="C45" s="247" t="s">
        <v>134</v>
      </c>
      <c r="D45" s="248"/>
      <c r="E45" s="259" t="s">
        <v>134</v>
      </c>
      <c r="F45" s="250" t="s">
        <v>873</v>
      </c>
      <c r="G45" s="245" t="s">
        <v>281</v>
      </c>
      <c r="H45" s="251" t="s">
        <v>156</v>
      </c>
      <c r="I45" s="252" t="s">
        <v>139</v>
      </c>
      <c r="J45" s="253" t="s">
        <v>140</v>
      </c>
      <c r="K45" s="253"/>
      <c r="L45" s="253"/>
      <c r="M45" s="253" t="s">
        <v>142</v>
      </c>
      <c r="N45" s="253" t="s">
        <v>189</v>
      </c>
      <c r="O45" s="253" t="s">
        <v>149</v>
      </c>
      <c r="P45" s="253" t="s">
        <v>140</v>
      </c>
      <c r="Q45" s="253" t="s">
        <v>150</v>
      </c>
      <c r="R45" s="253" t="s">
        <v>161</v>
      </c>
      <c r="S45" s="253" t="s">
        <v>144</v>
      </c>
      <c r="T45" s="254" t="s">
        <v>150</v>
      </c>
      <c r="U45" s="254" t="s">
        <v>150</v>
      </c>
      <c r="V45" s="253">
        <v>8</v>
      </c>
      <c r="W45" s="254" t="s">
        <v>148</v>
      </c>
      <c r="X45" s="254" t="s">
        <v>148</v>
      </c>
      <c r="Y45" s="253">
        <v>3</v>
      </c>
      <c r="Z45" s="254" t="s">
        <v>147</v>
      </c>
      <c r="AA45" s="254" t="s">
        <v>147</v>
      </c>
      <c r="AB45" s="253">
        <v>1</v>
      </c>
      <c r="AC45" s="254" t="s">
        <v>148</v>
      </c>
      <c r="AD45" s="254" t="s">
        <v>145</v>
      </c>
      <c r="AE45" s="253">
        <v>3</v>
      </c>
      <c r="AF45" s="254" t="s">
        <v>145</v>
      </c>
      <c r="AG45" s="254" t="s">
        <v>145</v>
      </c>
      <c r="AH45" s="253">
        <v>3</v>
      </c>
      <c r="AI45" s="254" t="s">
        <v>145</v>
      </c>
      <c r="AJ45" s="254" t="s">
        <v>145</v>
      </c>
      <c r="AK45" s="253">
        <v>3</v>
      </c>
      <c r="AL45" s="254" t="s">
        <v>148</v>
      </c>
      <c r="AM45" s="254" t="s">
        <v>148</v>
      </c>
      <c r="AN45" s="253">
        <v>3</v>
      </c>
      <c r="AO45" s="254" t="s">
        <v>140</v>
      </c>
      <c r="AP45" s="254" t="s">
        <v>140</v>
      </c>
      <c r="AQ45" s="253">
        <v>0</v>
      </c>
      <c r="AR45" s="254" t="s">
        <v>145</v>
      </c>
      <c r="AS45" s="254" t="s">
        <v>145</v>
      </c>
      <c r="AT45" s="253">
        <v>3</v>
      </c>
      <c r="AU45" s="254" t="s">
        <v>150</v>
      </c>
      <c r="AV45" s="254" t="s">
        <v>150</v>
      </c>
      <c r="AW45" s="253">
        <v>8</v>
      </c>
      <c r="AX45" s="254" t="s">
        <v>147</v>
      </c>
      <c r="AY45" s="254" t="s">
        <v>147</v>
      </c>
      <c r="AZ45" s="253">
        <v>1</v>
      </c>
      <c r="BA45" s="253" t="s">
        <v>148</v>
      </c>
      <c r="BB45" s="256"/>
      <c r="BC45" s="256"/>
      <c r="BD45" s="253" t="s">
        <v>150</v>
      </c>
      <c r="BE45" s="252">
        <v>8</v>
      </c>
      <c r="BF45" s="252">
        <v>5</v>
      </c>
      <c r="BG45" s="252">
        <v>4</v>
      </c>
      <c r="BH45" s="252">
        <v>4</v>
      </c>
      <c r="BI45" s="252">
        <v>5</v>
      </c>
      <c r="BJ45" s="252">
        <v>4</v>
      </c>
      <c r="BK45" s="252">
        <v>7</v>
      </c>
      <c r="BL45" s="252">
        <v>8</v>
      </c>
      <c r="BM45" s="252">
        <v>7</v>
      </c>
      <c r="BN45" s="252">
        <v>8</v>
      </c>
      <c r="BO45" s="252">
        <v>6</v>
      </c>
      <c r="BP45" s="253"/>
      <c r="BQ45" s="253" t="s">
        <v>147</v>
      </c>
      <c r="BR45" s="253" t="s">
        <v>146</v>
      </c>
      <c r="BS45" s="253" t="s">
        <v>146</v>
      </c>
      <c r="BT45" s="253" t="s">
        <v>146</v>
      </c>
      <c r="BU45" s="253" t="s">
        <v>148</v>
      </c>
      <c r="BV45" s="245" t="s">
        <v>876</v>
      </c>
      <c r="BW45" s="257"/>
      <c r="BX45" s="258"/>
      <c r="BY45" s="257"/>
      <c r="BZ45" s="256"/>
      <c r="CC45" s="256"/>
    </row>
    <row r="46" spans="1:81" s="245" customFormat="1" ht="20.100000000000001" customHeight="1">
      <c r="A46" s="245" t="s">
        <v>285</v>
      </c>
      <c r="B46" s="246" t="s">
        <v>286</v>
      </c>
      <c r="C46" s="247"/>
      <c r="D46" s="248"/>
      <c r="E46" s="259" t="s">
        <v>134</v>
      </c>
      <c r="F46" s="250" t="s">
        <v>859</v>
      </c>
      <c r="G46" s="245" t="s">
        <v>238</v>
      </c>
      <c r="H46" s="251"/>
      <c r="I46" s="252" t="s">
        <v>139</v>
      </c>
      <c r="J46" s="253" t="s">
        <v>140</v>
      </c>
      <c r="K46" s="253"/>
      <c r="L46" s="253"/>
      <c r="M46" s="253" t="s">
        <v>141</v>
      </c>
      <c r="N46" s="253" t="s">
        <v>142</v>
      </c>
      <c r="O46" s="253" t="s">
        <v>170</v>
      </c>
      <c r="P46" s="253" t="s">
        <v>140</v>
      </c>
      <c r="Q46" s="253" t="s">
        <v>148</v>
      </c>
      <c r="R46" s="253" t="s">
        <v>147</v>
      </c>
      <c r="S46" s="253" t="s">
        <v>145</v>
      </c>
      <c r="T46" s="254" t="s">
        <v>152</v>
      </c>
      <c r="U46" s="254" t="s">
        <v>148</v>
      </c>
      <c r="V46" s="253">
        <v>4</v>
      </c>
      <c r="W46" s="254" t="s">
        <v>152</v>
      </c>
      <c r="X46" s="254" t="s">
        <v>148</v>
      </c>
      <c r="Y46" s="253">
        <v>4</v>
      </c>
      <c r="Z46" s="254" t="s">
        <v>172</v>
      </c>
      <c r="AA46" s="254" t="s">
        <v>172</v>
      </c>
      <c r="AB46" s="253">
        <v>3</v>
      </c>
      <c r="AC46" s="254" t="s">
        <v>172</v>
      </c>
      <c r="AD46" s="254" t="s">
        <v>145</v>
      </c>
      <c r="AE46" s="253">
        <v>3</v>
      </c>
      <c r="AF46" s="254" t="s">
        <v>165</v>
      </c>
      <c r="AG46" s="254" t="s">
        <v>144</v>
      </c>
      <c r="AH46" s="253">
        <v>3</v>
      </c>
      <c r="AI46" s="254" t="s">
        <v>144</v>
      </c>
      <c r="AJ46" s="254" t="s">
        <v>144</v>
      </c>
      <c r="AK46" s="253">
        <v>2</v>
      </c>
      <c r="AL46" s="254" t="s">
        <v>152</v>
      </c>
      <c r="AM46" s="254" t="s">
        <v>148</v>
      </c>
      <c r="AN46" s="253">
        <v>4</v>
      </c>
      <c r="AO46" s="254" t="s">
        <v>150</v>
      </c>
      <c r="AP46" s="254" t="s">
        <v>150</v>
      </c>
      <c r="AQ46" s="253">
        <v>8</v>
      </c>
      <c r="AR46" s="254" t="s">
        <v>152</v>
      </c>
      <c r="AS46" s="254" t="s">
        <v>148</v>
      </c>
      <c r="AT46" s="253">
        <v>4</v>
      </c>
      <c r="AU46" s="254" t="s">
        <v>165</v>
      </c>
      <c r="AV46" s="254" t="s">
        <v>165</v>
      </c>
      <c r="AW46" s="253">
        <v>3</v>
      </c>
      <c r="AX46" s="254" t="s">
        <v>147</v>
      </c>
      <c r="AY46" s="254" t="s">
        <v>147</v>
      </c>
      <c r="AZ46" s="253">
        <v>1</v>
      </c>
      <c r="BA46" s="253" t="s">
        <v>152</v>
      </c>
      <c r="BB46" s="253" t="s">
        <v>153</v>
      </c>
      <c r="BC46" s="253" t="s">
        <v>150</v>
      </c>
      <c r="BD46" s="253" t="s">
        <v>153</v>
      </c>
      <c r="BE46" s="252">
        <v>4</v>
      </c>
      <c r="BF46" s="252">
        <v>5</v>
      </c>
      <c r="BG46" s="252">
        <v>3</v>
      </c>
      <c r="BH46" s="252">
        <v>2</v>
      </c>
      <c r="BI46" s="252">
        <v>3</v>
      </c>
      <c r="BJ46" s="252">
        <v>2</v>
      </c>
      <c r="BK46" s="252">
        <v>5</v>
      </c>
      <c r="BL46" s="252">
        <v>6</v>
      </c>
      <c r="BM46" s="252">
        <v>5</v>
      </c>
      <c r="BN46" s="252">
        <v>4</v>
      </c>
      <c r="BO46" s="252">
        <v>2</v>
      </c>
      <c r="BP46" s="253" t="s">
        <v>147</v>
      </c>
      <c r="BQ46" s="253" t="s">
        <v>147</v>
      </c>
      <c r="BR46" s="253" t="s">
        <v>165</v>
      </c>
      <c r="BS46" s="253" t="s">
        <v>152</v>
      </c>
      <c r="BT46" s="253" t="s">
        <v>146</v>
      </c>
      <c r="BU46" s="253" t="s">
        <v>151</v>
      </c>
      <c r="BV46" s="245" t="s">
        <v>877</v>
      </c>
      <c r="BW46" s="257"/>
      <c r="BX46" s="258"/>
      <c r="BY46" s="257"/>
      <c r="BZ46" s="256"/>
    </row>
    <row r="47" spans="1:81" s="245" customFormat="1" ht="20.100000000000001" customHeight="1">
      <c r="A47" s="269" t="s">
        <v>878</v>
      </c>
      <c r="B47" s="246" t="s">
        <v>289</v>
      </c>
      <c r="C47" s="264"/>
      <c r="D47" s="248"/>
      <c r="E47" s="259" t="s">
        <v>134</v>
      </c>
      <c r="F47" s="250" t="s">
        <v>873</v>
      </c>
      <c r="G47" s="245" t="s">
        <v>281</v>
      </c>
      <c r="H47" s="251" t="s">
        <v>290</v>
      </c>
      <c r="I47" s="252" t="s">
        <v>139</v>
      </c>
      <c r="J47" s="253" t="s">
        <v>140</v>
      </c>
      <c r="K47" s="253"/>
      <c r="L47" s="253"/>
      <c r="M47" s="256"/>
      <c r="N47" s="256"/>
      <c r="O47" s="256"/>
      <c r="P47" s="256"/>
      <c r="Q47" s="256"/>
      <c r="R47" s="256"/>
      <c r="S47" s="256"/>
      <c r="V47" s="256"/>
      <c r="Y47" s="256"/>
      <c r="AB47" s="256"/>
      <c r="AE47" s="256"/>
      <c r="AH47" s="256"/>
      <c r="AK47" s="256"/>
      <c r="AN47" s="256"/>
      <c r="AQ47" s="256"/>
      <c r="AT47" s="256"/>
      <c r="AW47" s="256"/>
      <c r="AZ47" s="256"/>
      <c r="BA47" s="256"/>
      <c r="BB47" s="256"/>
      <c r="BC47" s="256"/>
      <c r="BD47" s="256"/>
      <c r="BP47" s="253" t="s">
        <v>145</v>
      </c>
      <c r="BQ47" s="253" t="s">
        <v>145</v>
      </c>
      <c r="BR47" s="253" t="s">
        <v>150</v>
      </c>
      <c r="BS47" s="253" t="s">
        <v>148</v>
      </c>
      <c r="BT47" s="253" t="s">
        <v>146</v>
      </c>
      <c r="BU47" s="253" t="s">
        <v>145</v>
      </c>
      <c r="BV47" s="245" t="s">
        <v>879</v>
      </c>
      <c r="BW47" s="257"/>
      <c r="BX47" s="258"/>
      <c r="BY47" s="257"/>
      <c r="BZ47" s="256"/>
      <c r="CC47" s="256"/>
    </row>
    <row r="48" spans="1:81" s="245" customFormat="1" ht="20.100000000000001" customHeight="1">
      <c r="A48" s="245" t="s">
        <v>292</v>
      </c>
      <c r="B48" s="246" t="s">
        <v>293</v>
      </c>
      <c r="C48" s="247"/>
      <c r="D48" s="267" t="s">
        <v>134</v>
      </c>
      <c r="E48" s="249"/>
      <c r="F48" s="250" t="s">
        <v>834</v>
      </c>
      <c r="G48" s="245" t="s">
        <v>209</v>
      </c>
      <c r="H48" s="251"/>
      <c r="I48" s="252" t="s">
        <v>139</v>
      </c>
      <c r="J48" s="253" t="s">
        <v>140</v>
      </c>
      <c r="K48" s="253"/>
      <c r="L48" s="253"/>
      <c r="M48" s="253" t="s">
        <v>147</v>
      </c>
      <c r="N48" s="253" t="s">
        <v>147</v>
      </c>
      <c r="O48" s="253" t="s">
        <v>147</v>
      </c>
      <c r="P48" s="256"/>
      <c r="Q48" s="253" t="s">
        <v>150</v>
      </c>
      <c r="R48" s="253" t="s">
        <v>142</v>
      </c>
      <c r="S48" s="253" t="s">
        <v>147</v>
      </c>
      <c r="T48" s="254" t="s">
        <v>145</v>
      </c>
      <c r="U48" s="254" t="s">
        <v>145</v>
      </c>
      <c r="V48" s="253">
        <v>3</v>
      </c>
      <c r="W48" s="260" t="s">
        <v>148</v>
      </c>
      <c r="X48" s="260" t="s">
        <v>148</v>
      </c>
      <c r="Y48" s="253">
        <v>3</v>
      </c>
      <c r="Z48" s="260" t="s">
        <v>145</v>
      </c>
      <c r="AA48" s="260" t="s">
        <v>145</v>
      </c>
      <c r="AB48" s="253">
        <v>3</v>
      </c>
      <c r="AC48" s="260" t="s">
        <v>145</v>
      </c>
      <c r="AD48" s="260" t="s">
        <v>145</v>
      </c>
      <c r="AE48" s="253">
        <v>3</v>
      </c>
      <c r="AF48" s="254" t="s">
        <v>145</v>
      </c>
      <c r="AG48" s="254" t="s">
        <v>145</v>
      </c>
      <c r="AH48" s="253">
        <v>3</v>
      </c>
      <c r="AI48" s="254" t="s">
        <v>147</v>
      </c>
      <c r="AJ48" s="254" t="s">
        <v>147</v>
      </c>
      <c r="AK48" s="253">
        <v>1</v>
      </c>
      <c r="AL48" s="254" t="s">
        <v>148</v>
      </c>
      <c r="AM48" s="254" t="s">
        <v>148</v>
      </c>
      <c r="AN48" s="253">
        <v>3</v>
      </c>
      <c r="AO48" s="254" t="s">
        <v>148</v>
      </c>
      <c r="AP48" s="254" t="s">
        <v>148</v>
      </c>
      <c r="AQ48" s="253">
        <v>3</v>
      </c>
      <c r="AR48" s="254" t="s">
        <v>148</v>
      </c>
      <c r="AS48" s="254" t="s">
        <v>148</v>
      </c>
      <c r="AT48" s="253">
        <v>3</v>
      </c>
      <c r="AU48" s="254" t="s">
        <v>147</v>
      </c>
      <c r="AV48" s="254" t="s">
        <v>147</v>
      </c>
      <c r="AW48" s="253">
        <v>1</v>
      </c>
      <c r="AX48" s="254" t="s">
        <v>140</v>
      </c>
      <c r="AY48" s="254" t="s">
        <v>140</v>
      </c>
      <c r="AZ48" s="253">
        <v>0</v>
      </c>
      <c r="BA48" s="253" t="s">
        <v>150</v>
      </c>
      <c r="BB48" s="253" t="s">
        <v>146</v>
      </c>
      <c r="BC48" s="253" t="s">
        <v>148</v>
      </c>
      <c r="BD48" s="253" t="s">
        <v>146</v>
      </c>
      <c r="BE48" s="252">
        <v>1</v>
      </c>
      <c r="BF48" s="252">
        <v>1</v>
      </c>
      <c r="BG48" s="252">
        <v>1</v>
      </c>
      <c r="BH48" s="252">
        <v>1</v>
      </c>
      <c r="BI48" s="252">
        <v>1</v>
      </c>
      <c r="BJ48" s="252">
        <v>1</v>
      </c>
      <c r="BK48" s="252">
        <v>1</v>
      </c>
      <c r="BL48" s="252">
        <v>1</v>
      </c>
      <c r="BM48" s="252">
        <v>1</v>
      </c>
      <c r="BN48" s="252">
        <v>1</v>
      </c>
      <c r="BO48" s="252">
        <v>1</v>
      </c>
      <c r="BP48" s="253" t="s">
        <v>147</v>
      </c>
      <c r="BQ48" s="253" t="s">
        <v>147</v>
      </c>
      <c r="BR48" s="253" t="s">
        <v>147</v>
      </c>
      <c r="BS48" s="253" t="s">
        <v>145</v>
      </c>
      <c r="BT48" s="253" t="s">
        <v>146</v>
      </c>
      <c r="BU48" s="253" t="s">
        <v>140</v>
      </c>
      <c r="BV48" s="245" t="s">
        <v>880</v>
      </c>
      <c r="BW48" s="257"/>
      <c r="BX48" s="258"/>
      <c r="BY48" s="257"/>
      <c r="BZ48" s="256"/>
    </row>
    <row r="49" spans="1:81" s="245" customFormat="1" ht="20.100000000000001" customHeight="1">
      <c r="A49" s="245" t="s">
        <v>295</v>
      </c>
      <c r="B49" s="246" t="s">
        <v>296</v>
      </c>
      <c r="C49" s="247" t="s">
        <v>134</v>
      </c>
      <c r="D49" s="248"/>
      <c r="E49" s="259" t="s">
        <v>134</v>
      </c>
      <c r="F49" s="250" t="s">
        <v>834</v>
      </c>
      <c r="G49" s="245" t="s">
        <v>209</v>
      </c>
      <c r="H49" s="251"/>
      <c r="I49" s="252" t="s">
        <v>139</v>
      </c>
      <c r="J49" s="253" t="s">
        <v>146</v>
      </c>
      <c r="K49" s="253" t="s">
        <v>851</v>
      </c>
      <c r="L49" s="253" t="s">
        <v>851</v>
      </c>
      <c r="M49" s="253" t="s">
        <v>161</v>
      </c>
      <c r="N49" s="253" t="s">
        <v>172</v>
      </c>
      <c r="O49" s="253" t="s">
        <v>165</v>
      </c>
      <c r="P49" s="253" t="s">
        <v>161</v>
      </c>
      <c r="Q49" s="253" t="s">
        <v>146</v>
      </c>
      <c r="R49" s="253" t="s">
        <v>162</v>
      </c>
      <c r="S49" s="253" t="s">
        <v>152</v>
      </c>
      <c r="T49" s="254" t="s">
        <v>153</v>
      </c>
      <c r="U49" s="254" t="s">
        <v>152</v>
      </c>
      <c r="V49" s="253">
        <v>7</v>
      </c>
      <c r="W49" s="260" t="s">
        <v>150</v>
      </c>
      <c r="X49" s="260" t="s">
        <v>152</v>
      </c>
      <c r="Y49" s="253">
        <v>7</v>
      </c>
      <c r="Z49" s="260" t="s">
        <v>152</v>
      </c>
      <c r="AA49" s="260" t="s">
        <v>152</v>
      </c>
      <c r="AB49" s="253">
        <v>7</v>
      </c>
      <c r="AC49" s="260" t="s">
        <v>172</v>
      </c>
      <c r="AD49" s="260" t="s">
        <v>145</v>
      </c>
      <c r="AE49" s="253">
        <v>3</v>
      </c>
      <c r="AF49" s="254" t="s">
        <v>173</v>
      </c>
      <c r="AG49" s="254" t="s">
        <v>173</v>
      </c>
      <c r="AH49" s="253">
        <v>3</v>
      </c>
      <c r="AI49" s="254" t="s">
        <v>144</v>
      </c>
      <c r="AJ49" s="254" t="s">
        <v>166</v>
      </c>
      <c r="AK49" s="253">
        <v>2</v>
      </c>
      <c r="AL49" s="254" t="s">
        <v>153</v>
      </c>
      <c r="AM49" s="254" t="s">
        <v>150</v>
      </c>
      <c r="AN49" s="253">
        <v>8</v>
      </c>
      <c r="AO49" s="254" t="s">
        <v>149</v>
      </c>
      <c r="AP49" s="254" t="s">
        <v>152</v>
      </c>
      <c r="AQ49" s="253">
        <v>6</v>
      </c>
      <c r="AR49" s="254" t="s">
        <v>152</v>
      </c>
      <c r="AS49" s="254" t="s">
        <v>152</v>
      </c>
      <c r="AT49" s="253">
        <v>7</v>
      </c>
      <c r="AU49" s="254" t="s">
        <v>151</v>
      </c>
      <c r="AV49" s="254" t="s">
        <v>165</v>
      </c>
      <c r="AW49" s="253">
        <v>3</v>
      </c>
      <c r="AX49" s="254" t="s">
        <v>161</v>
      </c>
      <c r="AY49" s="254" t="s">
        <v>161</v>
      </c>
      <c r="AZ49" s="253">
        <v>1</v>
      </c>
      <c r="BA49" s="253" t="s">
        <v>152</v>
      </c>
      <c r="BB49" s="253" t="s">
        <v>150</v>
      </c>
      <c r="BC49" s="253" t="s">
        <v>152</v>
      </c>
      <c r="BD49" s="253" t="s">
        <v>152</v>
      </c>
      <c r="BE49" s="252">
        <v>6</v>
      </c>
      <c r="BF49" s="252">
        <v>7</v>
      </c>
      <c r="BG49" s="252">
        <v>6</v>
      </c>
      <c r="BH49" s="252">
        <v>2</v>
      </c>
      <c r="BI49" s="252">
        <v>1</v>
      </c>
      <c r="BJ49" s="252">
        <v>2</v>
      </c>
      <c r="BK49" s="252">
        <v>6</v>
      </c>
      <c r="BL49" s="252">
        <v>3</v>
      </c>
      <c r="BM49" s="252">
        <v>7</v>
      </c>
      <c r="BN49" s="252">
        <v>3</v>
      </c>
      <c r="BO49" s="252">
        <v>1</v>
      </c>
      <c r="BP49" s="253" t="s">
        <v>147</v>
      </c>
      <c r="BQ49" s="253" t="s">
        <v>147</v>
      </c>
      <c r="BR49" s="253" t="s">
        <v>165</v>
      </c>
      <c r="BS49" s="253" t="s">
        <v>172</v>
      </c>
      <c r="BT49" s="253" t="s">
        <v>146</v>
      </c>
      <c r="BU49" s="253" t="s">
        <v>143</v>
      </c>
      <c r="BV49" s="257"/>
      <c r="BW49" s="257"/>
      <c r="BX49" s="258"/>
      <c r="BY49" s="257"/>
      <c r="BZ49" s="256"/>
    </row>
    <row r="50" spans="1:81" s="245" customFormat="1" ht="20.100000000000001" customHeight="1">
      <c r="A50" s="245" t="s">
        <v>300</v>
      </c>
      <c r="B50" s="246" t="s">
        <v>301</v>
      </c>
      <c r="C50" s="247" t="s">
        <v>134</v>
      </c>
      <c r="D50" s="248"/>
      <c r="E50" s="249"/>
      <c r="F50" s="250" t="s">
        <v>846</v>
      </c>
      <c r="G50" s="245" t="s">
        <v>181</v>
      </c>
      <c r="H50" s="251" t="s">
        <v>881</v>
      </c>
      <c r="I50" s="252" t="s">
        <v>139</v>
      </c>
      <c r="J50" s="253" t="s">
        <v>140</v>
      </c>
      <c r="K50" s="253"/>
      <c r="L50" s="253"/>
      <c r="M50" s="253" t="s">
        <v>145</v>
      </c>
      <c r="N50" s="253" t="s">
        <v>144</v>
      </c>
      <c r="O50" s="253" t="s">
        <v>166</v>
      </c>
      <c r="P50" s="253" t="s">
        <v>145</v>
      </c>
      <c r="Q50" s="253" t="s">
        <v>152</v>
      </c>
      <c r="R50" s="253" t="s">
        <v>189</v>
      </c>
      <c r="S50" s="253" t="s">
        <v>147</v>
      </c>
      <c r="T50" s="254" t="s">
        <v>172</v>
      </c>
      <c r="U50" s="254" t="s">
        <v>172</v>
      </c>
      <c r="V50" s="253">
        <v>3</v>
      </c>
      <c r="W50" s="254" t="s">
        <v>148</v>
      </c>
      <c r="X50" s="254" t="s">
        <v>148</v>
      </c>
      <c r="Y50" s="253">
        <v>3</v>
      </c>
      <c r="Z50" s="254" t="s">
        <v>145</v>
      </c>
      <c r="AA50" s="254" t="s">
        <v>145</v>
      </c>
      <c r="AB50" s="253">
        <v>3</v>
      </c>
      <c r="AC50" s="254" t="s">
        <v>145</v>
      </c>
      <c r="AD50" s="254" t="s">
        <v>145</v>
      </c>
      <c r="AE50" s="253">
        <v>3</v>
      </c>
      <c r="AF50" s="254" t="s">
        <v>166</v>
      </c>
      <c r="AG50" s="254" t="s">
        <v>166</v>
      </c>
      <c r="AH50" s="253">
        <v>2</v>
      </c>
      <c r="AI50" s="254" t="s">
        <v>144</v>
      </c>
      <c r="AJ50" s="254" t="s">
        <v>144</v>
      </c>
      <c r="AK50" s="253">
        <v>2</v>
      </c>
      <c r="AL50" s="254" t="s">
        <v>172</v>
      </c>
      <c r="AM50" s="254" t="s">
        <v>172</v>
      </c>
      <c r="AN50" s="253">
        <v>3</v>
      </c>
      <c r="AO50" s="254" t="s">
        <v>140</v>
      </c>
      <c r="AP50" s="254" t="s">
        <v>140</v>
      </c>
      <c r="AQ50" s="253">
        <v>0</v>
      </c>
      <c r="AR50" s="254" t="s">
        <v>145</v>
      </c>
      <c r="AS50" s="254" t="s">
        <v>145</v>
      </c>
      <c r="AT50" s="253">
        <v>3</v>
      </c>
      <c r="AU50" s="254" t="s">
        <v>144</v>
      </c>
      <c r="AV50" s="254" t="s">
        <v>144</v>
      </c>
      <c r="AW50" s="253">
        <v>2</v>
      </c>
      <c r="AX50" s="254" t="s">
        <v>140</v>
      </c>
      <c r="AY50" s="254" t="s">
        <v>140</v>
      </c>
      <c r="AZ50" s="253">
        <v>0</v>
      </c>
      <c r="BA50" s="256"/>
      <c r="BB50" s="253" t="s">
        <v>146</v>
      </c>
      <c r="BC50" s="253" t="s">
        <v>148</v>
      </c>
      <c r="BD50" s="256"/>
      <c r="BE50" s="252">
        <v>3</v>
      </c>
      <c r="BF50" s="252">
        <v>2</v>
      </c>
      <c r="BG50" s="252">
        <v>4</v>
      </c>
      <c r="BH50" s="252">
        <v>1</v>
      </c>
      <c r="BI50" s="252">
        <v>3</v>
      </c>
      <c r="BJ50" s="252">
        <v>2</v>
      </c>
      <c r="BK50" s="252">
        <v>4</v>
      </c>
      <c r="BL50" s="252">
        <v>1</v>
      </c>
      <c r="BM50" s="252">
        <v>2</v>
      </c>
      <c r="BN50" s="252">
        <v>2</v>
      </c>
      <c r="BO50" s="252">
        <v>1</v>
      </c>
      <c r="BP50" s="253" t="s">
        <v>147</v>
      </c>
      <c r="BQ50" s="253" t="s">
        <v>147</v>
      </c>
      <c r="BR50" s="253" t="s">
        <v>147</v>
      </c>
      <c r="BS50" s="253" t="s">
        <v>145</v>
      </c>
      <c r="BT50" s="253" t="s">
        <v>146</v>
      </c>
      <c r="BU50" s="253" t="s">
        <v>145</v>
      </c>
      <c r="BV50" s="257"/>
      <c r="BW50" s="257"/>
      <c r="BX50" s="258"/>
      <c r="BY50" s="257"/>
      <c r="BZ50" s="256"/>
      <c r="CC50" s="256"/>
    </row>
    <row r="51" spans="1:81" s="245" customFormat="1" ht="20.100000000000001" customHeight="1">
      <c r="A51" s="245" t="s">
        <v>302</v>
      </c>
      <c r="B51" s="246" t="s">
        <v>303</v>
      </c>
      <c r="C51" s="247" t="s">
        <v>134</v>
      </c>
      <c r="D51" s="248"/>
      <c r="E51" s="249"/>
      <c r="F51" s="250" t="s">
        <v>846</v>
      </c>
      <c r="G51" s="245" t="s">
        <v>181</v>
      </c>
      <c r="H51" s="251" t="s">
        <v>882</v>
      </c>
      <c r="I51" s="252" t="s">
        <v>139</v>
      </c>
      <c r="J51" s="253" t="s">
        <v>140</v>
      </c>
      <c r="K51" s="253"/>
      <c r="L51" s="253"/>
      <c r="M51" s="253" t="s">
        <v>145</v>
      </c>
      <c r="N51" s="253" t="s">
        <v>144</v>
      </c>
      <c r="O51" s="253" t="s">
        <v>166</v>
      </c>
      <c r="P51" s="253" t="s">
        <v>145</v>
      </c>
      <c r="Q51" s="253" t="s">
        <v>150</v>
      </c>
      <c r="R51" s="253" t="s">
        <v>189</v>
      </c>
      <c r="S51" s="253" t="s">
        <v>147</v>
      </c>
      <c r="T51" s="254" t="s">
        <v>172</v>
      </c>
      <c r="U51" s="254" t="s">
        <v>172</v>
      </c>
      <c r="V51" s="253">
        <v>3</v>
      </c>
      <c r="W51" s="254" t="s">
        <v>148</v>
      </c>
      <c r="X51" s="254" t="s">
        <v>148</v>
      </c>
      <c r="Y51" s="253">
        <v>3</v>
      </c>
      <c r="Z51" s="254" t="s">
        <v>145</v>
      </c>
      <c r="AA51" s="254" t="s">
        <v>145</v>
      </c>
      <c r="AB51" s="253">
        <v>3</v>
      </c>
      <c r="AC51" s="254" t="s">
        <v>145</v>
      </c>
      <c r="AD51" s="254" t="s">
        <v>145</v>
      </c>
      <c r="AE51" s="253">
        <v>3</v>
      </c>
      <c r="AF51" s="254" t="s">
        <v>166</v>
      </c>
      <c r="AG51" s="254" t="s">
        <v>166</v>
      </c>
      <c r="AH51" s="253">
        <v>2</v>
      </c>
      <c r="AI51" s="254" t="s">
        <v>144</v>
      </c>
      <c r="AJ51" s="254" t="s">
        <v>144</v>
      </c>
      <c r="AK51" s="253">
        <v>2</v>
      </c>
      <c r="AL51" s="254" t="s">
        <v>172</v>
      </c>
      <c r="AM51" s="254" t="s">
        <v>172</v>
      </c>
      <c r="AN51" s="253">
        <v>3</v>
      </c>
      <c r="AO51" s="254" t="s">
        <v>140</v>
      </c>
      <c r="AP51" s="254" t="s">
        <v>140</v>
      </c>
      <c r="AQ51" s="253">
        <v>0</v>
      </c>
      <c r="AR51" s="254" t="s">
        <v>145</v>
      </c>
      <c r="AS51" s="254" t="s">
        <v>145</v>
      </c>
      <c r="AT51" s="253">
        <v>3</v>
      </c>
      <c r="AU51" s="254" t="s">
        <v>144</v>
      </c>
      <c r="AV51" s="254" t="s">
        <v>144</v>
      </c>
      <c r="AW51" s="253">
        <v>2</v>
      </c>
      <c r="AX51" s="254" t="s">
        <v>140</v>
      </c>
      <c r="AY51" s="254" t="s">
        <v>140</v>
      </c>
      <c r="AZ51" s="253">
        <v>0</v>
      </c>
      <c r="BA51" s="256"/>
      <c r="BB51" s="253" t="s">
        <v>146</v>
      </c>
      <c r="BC51" s="253" t="s">
        <v>148</v>
      </c>
      <c r="BD51" s="256"/>
      <c r="BE51" s="252">
        <v>3</v>
      </c>
      <c r="BF51" s="252">
        <v>2</v>
      </c>
      <c r="BG51" s="252">
        <v>3</v>
      </c>
      <c r="BH51" s="252">
        <v>1</v>
      </c>
      <c r="BI51" s="252">
        <v>3</v>
      </c>
      <c r="BJ51" s="252">
        <v>2</v>
      </c>
      <c r="BK51" s="252">
        <v>4</v>
      </c>
      <c r="BL51" s="252">
        <v>1</v>
      </c>
      <c r="BM51" s="252">
        <v>2</v>
      </c>
      <c r="BN51" s="252">
        <v>2</v>
      </c>
      <c r="BO51" s="252">
        <v>1</v>
      </c>
      <c r="BP51" s="253" t="s">
        <v>147</v>
      </c>
      <c r="BQ51" s="253" t="s">
        <v>147</v>
      </c>
      <c r="BR51" s="253" t="s">
        <v>147</v>
      </c>
      <c r="BS51" s="253" t="s">
        <v>145</v>
      </c>
      <c r="BT51" s="253" t="s">
        <v>146</v>
      </c>
      <c r="BU51" s="253" t="s">
        <v>145</v>
      </c>
      <c r="BV51" s="257"/>
      <c r="BW51" s="257"/>
      <c r="BX51" s="258"/>
      <c r="BY51" s="257"/>
      <c r="BZ51" s="256"/>
      <c r="CC51" s="256"/>
    </row>
    <row r="52" spans="1:81" s="245" customFormat="1" ht="20.100000000000001" customHeight="1">
      <c r="A52" s="245" t="s">
        <v>304</v>
      </c>
      <c r="B52" s="246" t="s">
        <v>305</v>
      </c>
      <c r="C52" s="247"/>
      <c r="D52" s="248"/>
      <c r="E52" s="249"/>
      <c r="F52" s="250" t="s">
        <v>846</v>
      </c>
      <c r="G52" s="245" t="s">
        <v>181</v>
      </c>
      <c r="H52" s="251"/>
      <c r="I52" s="252" t="s">
        <v>139</v>
      </c>
      <c r="J52" s="253" t="s">
        <v>140</v>
      </c>
      <c r="K52" s="253"/>
      <c r="L52" s="253"/>
      <c r="M52" s="253" t="s">
        <v>147</v>
      </c>
      <c r="N52" s="253" t="s">
        <v>147</v>
      </c>
      <c r="O52" s="253" t="s">
        <v>140</v>
      </c>
      <c r="P52" s="256"/>
      <c r="Q52" s="253" t="s">
        <v>148</v>
      </c>
      <c r="R52" s="253" t="s">
        <v>142</v>
      </c>
      <c r="S52" s="253" t="s">
        <v>147</v>
      </c>
      <c r="T52" s="254" t="s">
        <v>145</v>
      </c>
      <c r="U52" s="254" t="s">
        <v>145</v>
      </c>
      <c r="V52" s="253">
        <v>3</v>
      </c>
      <c r="W52" s="254" t="s">
        <v>145</v>
      </c>
      <c r="X52" s="254" t="s">
        <v>145</v>
      </c>
      <c r="Y52" s="253">
        <v>3</v>
      </c>
      <c r="Z52" s="254" t="s">
        <v>145</v>
      </c>
      <c r="AA52" s="254" t="s">
        <v>145</v>
      </c>
      <c r="AB52" s="253">
        <v>3</v>
      </c>
      <c r="AC52" s="254" t="s">
        <v>145</v>
      </c>
      <c r="AD52" s="254" t="s">
        <v>145</v>
      </c>
      <c r="AE52" s="253">
        <v>3</v>
      </c>
      <c r="AF52" s="254" t="s">
        <v>145</v>
      </c>
      <c r="AG52" s="254" t="s">
        <v>145</v>
      </c>
      <c r="AH52" s="253">
        <v>3</v>
      </c>
      <c r="AI52" s="254" t="s">
        <v>147</v>
      </c>
      <c r="AJ52" s="254" t="s">
        <v>147</v>
      </c>
      <c r="AK52" s="253">
        <v>1</v>
      </c>
      <c r="AL52" s="254" t="s">
        <v>145</v>
      </c>
      <c r="AM52" s="254" t="s">
        <v>145</v>
      </c>
      <c r="AN52" s="253">
        <v>3</v>
      </c>
      <c r="AO52" s="254" t="s">
        <v>145</v>
      </c>
      <c r="AP52" s="254" t="s">
        <v>145</v>
      </c>
      <c r="AQ52" s="253">
        <v>3</v>
      </c>
      <c r="AR52" s="254" t="s">
        <v>148</v>
      </c>
      <c r="AS52" s="254" t="s">
        <v>148</v>
      </c>
      <c r="AT52" s="253">
        <v>3</v>
      </c>
      <c r="AU52" s="254" t="s">
        <v>147</v>
      </c>
      <c r="AV52" s="254" t="s">
        <v>147</v>
      </c>
      <c r="AW52" s="253">
        <v>1</v>
      </c>
      <c r="AX52" s="254" t="s">
        <v>140</v>
      </c>
      <c r="AY52" s="254" t="s">
        <v>140</v>
      </c>
      <c r="AZ52" s="253">
        <v>0</v>
      </c>
      <c r="BA52" s="253" t="s">
        <v>148</v>
      </c>
      <c r="BB52" s="253" t="s">
        <v>146</v>
      </c>
      <c r="BC52" s="253" t="s">
        <v>148</v>
      </c>
      <c r="BD52" s="253" t="s">
        <v>146</v>
      </c>
      <c r="BE52" s="252">
        <v>1</v>
      </c>
      <c r="BF52" s="252">
        <v>1</v>
      </c>
      <c r="BG52" s="252">
        <v>1</v>
      </c>
      <c r="BH52" s="252">
        <v>1</v>
      </c>
      <c r="BI52" s="252">
        <v>1</v>
      </c>
      <c r="BJ52" s="252">
        <v>1</v>
      </c>
      <c r="BK52" s="252">
        <v>1</v>
      </c>
      <c r="BL52" s="252">
        <v>1</v>
      </c>
      <c r="BM52" s="252">
        <v>1</v>
      </c>
      <c r="BN52" s="252">
        <v>1</v>
      </c>
      <c r="BO52" s="252">
        <v>1</v>
      </c>
      <c r="BP52" s="253" t="s">
        <v>147</v>
      </c>
      <c r="BQ52" s="253" t="s">
        <v>147</v>
      </c>
      <c r="BR52" s="253" t="s">
        <v>147</v>
      </c>
      <c r="BS52" s="253" t="s">
        <v>145</v>
      </c>
      <c r="BT52" s="253" t="s">
        <v>146</v>
      </c>
      <c r="BU52" s="253" t="s">
        <v>140</v>
      </c>
      <c r="BV52" s="257"/>
      <c r="BW52" s="257"/>
      <c r="BX52" s="258"/>
      <c r="BY52" s="257"/>
      <c r="BZ52" s="256"/>
    </row>
    <row r="53" spans="1:81" s="245" customFormat="1" ht="20.100000000000001" customHeight="1">
      <c r="A53" s="245" t="s">
        <v>306</v>
      </c>
      <c r="B53" s="246" t="s">
        <v>307</v>
      </c>
      <c r="C53" s="247" t="s">
        <v>134</v>
      </c>
      <c r="D53" s="248"/>
      <c r="E53" s="259" t="s">
        <v>134</v>
      </c>
      <c r="F53" s="250" t="s">
        <v>859</v>
      </c>
      <c r="G53" s="245" t="s">
        <v>238</v>
      </c>
      <c r="H53" s="251"/>
      <c r="I53" s="252" t="s">
        <v>139</v>
      </c>
      <c r="J53" s="253" t="s">
        <v>148</v>
      </c>
      <c r="K53" s="253"/>
      <c r="L53" s="253" t="s">
        <v>843</v>
      </c>
      <c r="M53" s="253" t="s">
        <v>147</v>
      </c>
      <c r="N53" s="253" t="s">
        <v>149</v>
      </c>
      <c r="O53" s="253" t="s">
        <v>149</v>
      </c>
      <c r="P53" s="253" t="s">
        <v>144</v>
      </c>
      <c r="Q53" s="253" t="s">
        <v>150</v>
      </c>
      <c r="R53" s="253" t="s">
        <v>152</v>
      </c>
      <c r="S53" s="253" t="s">
        <v>148</v>
      </c>
      <c r="T53" s="254" t="s">
        <v>146</v>
      </c>
      <c r="U53" s="254" t="s">
        <v>146</v>
      </c>
      <c r="V53" s="253">
        <v>10</v>
      </c>
      <c r="W53" s="254" t="s">
        <v>153</v>
      </c>
      <c r="X53" s="254" t="s">
        <v>153</v>
      </c>
      <c r="Y53" s="253">
        <v>9</v>
      </c>
      <c r="Z53" s="254" t="s">
        <v>151</v>
      </c>
      <c r="AA53" s="254" t="s">
        <v>151</v>
      </c>
      <c r="AB53" s="253">
        <v>3</v>
      </c>
      <c r="AC53" s="254" t="s">
        <v>148</v>
      </c>
      <c r="AD53" s="254" t="s">
        <v>148</v>
      </c>
      <c r="AE53" s="253">
        <v>3</v>
      </c>
      <c r="AF53" s="254" t="s">
        <v>144</v>
      </c>
      <c r="AG53" s="254" t="s">
        <v>144</v>
      </c>
      <c r="AH53" s="253">
        <v>2</v>
      </c>
      <c r="AI53" s="254" t="s">
        <v>144</v>
      </c>
      <c r="AJ53" s="254" t="s">
        <v>144</v>
      </c>
      <c r="AK53" s="253">
        <v>2</v>
      </c>
      <c r="AL53" s="254" t="s">
        <v>146</v>
      </c>
      <c r="AM53" s="254" t="s">
        <v>146</v>
      </c>
      <c r="AN53" s="253">
        <v>10</v>
      </c>
      <c r="AO53" s="254" t="s">
        <v>153</v>
      </c>
      <c r="AP53" s="254" t="s">
        <v>146</v>
      </c>
      <c r="AQ53" s="253">
        <v>9</v>
      </c>
      <c r="AR53" s="254" t="s">
        <v>153</v>
      </c>
      <c r="AS53" s="254" t="s">
        <v>153</v>
      </c>
      <c r="AT53" s="253">
        <v>9</v>
      </c>
      <c r="AU53" s="254" t="s">
        <v>151</v>
      </c>
      <c r="AV53" s="254" t="s">
        <v>165</v>
      </c>
      <c r="AW53" s="253">
        <v>3</v>
      </c>
      <c r="AX53" s="254" t="s">
        <v>161</v>
      </c>
      <c r="AY53" s="254" t="s">
        <v>161</v>
      </c>
      <c r="AZ53" s="253">
        <v>1</v>
      </c>
      <c r="BA53" s="253" t="s">
        <v>150</v>
      </c>
      <c r="BB53" s="253" t="s">
        <v>150</v>
      </c>
      <c r="BC53" s="253" t="s">
        <v>150</v>
      </c>
      <c r="BD53" s="253" t="s">
        <v>153</v>
      </c>
      <c r="BE53" s="252">
        <v>10</v>
      </c>
      <c r="BF53" s="252">
        <v>9</v>
      </c>
      <c r="BG53" s="252">
        <v>2</v>
      </c>
      <c r="BH53" s="252">
        <v>3</v>
      </c>
      <c r="BI53" s="252">
        <v>2</v>
      </c>
      <c r="BJ53" s="252">
        <v>6</v>
      </c>
      <c r="BK53" s="252">
        <v>10</v>
      </c>
      <c r="BL53" s="252">
        <v>9</v>
      </c>
      <c r="BM53" s="252">
        <v>9</v>
      </c>
      <c r="BN53" s="252">
        <v>3</v>
      </c>
      <c r="BO53" s="252">
        <v>2</v>
      </c>
      <c r="BP53" s="253" t="s">
        <v>147</v>
      </c>
      <c r="BQ53" s="253" t="s">
        <v>147</v>
      </c>
      <c r="BR53" s="253" t="s">
        <v>165</v>
      </c>
      <c r="BS53" s="253" t="s">
        <v>145</v>
      </c>
      <c r="BT53" s="253" t="s">
        <v>146</v>
      </c>
      <c r="BU53" s="253" t="s">
        <v>146</v>
      </c>
      <c r="BV53" s="257"/>
      <c r="BW53" s="257"/>
      <c r="BX53" s="258"/>
      <c r="BY53" s="257"/>
      <c r="BZ53" s="256"/>
    </row>
    <row r="54" spans="1:81" s="245" customFormat="1" ht="20.100000000000001" customHeight="1">
      <c r="A54" s="245" t="s">
        <v>883</v>
      </c>
      <c r="B54" s="246" t="s">
        <v>309</v>
      </c>
      <c r="C54" s="247" t="s">
        <v>134</v>
      </c>
      <c r="D54" s="248"/>
      <c r="E54" s="259" t="s">
        <v>134</v>
      </c>
      <c r="F54" s="250" t="s">
        <v>846</v>
      </c>
      <c r="G54" s="245" t="s">
        <v>199</v>
      </c>
      <c r="H54" s="251"/>
      <c r="I54" s="252" t="s">
        <v>139</v>
      </c>
      <c r="J54" s="253" t="s">
        <v>148</v>
      </c>
      <c r="K54" s="253"/>
      <c r="L54" s="253" t="s">
        <v>843</v>
      </c>
      <c r="M54" s="253" t="s">
        <v>165</v>
      </c>
      <c r="N54" s="253" t="s">
        <v>151</v>
      </c>
      <c r="O54" s="253" t="s">
        <v>190</v>
      </c>
      <c r="P54" s="253" t="s">
        <v>172</v>
      </c>
      <c r="Q54" s="253" t="s">
        <v>146</v>
      </c>
      <c r="R54" s="253" t="s">
        <v>190</v>
      </c>
      <c r="S54" s="253" t="s">
        <v>150</v>
      </c>
      <c r="T54" s="254" t="s">
        <v>175</v>
      </c>
      <c r="U54" s="254" t="s">
        <v>174</v>
      </c>
      <c r="V54" s="253">
        <v>3</v>
      </c>
      <c r="W54" s="254" t="s">
        <v>151</v>
      </c>
      <c r="X54" s="254" t="s">
        <v>151</v>
      </c>
      <c r="Y54" s="253">
        <v>3</v>
      </c>
      <c r="Z54" s="254" t="s">
        <v>166</v>
      </c>
      <c r="AA54" s="254" t="s">
        <v>166</v>
      </c>
      <c r="AB54" s="253">
        <v>2</v>
      </c>
      <c r="AC54" s="254" t="s">
        <v>173</v>
      </c>
      <c r="AD54" s="254" t="s">
        <v>166</v>
      </c>
      <c r="AE54" s="253">
        <v>3</v>
      </c>
      <c r="AF54" s="254" t="s">
        <v>152</v>
      </c>
      <c r="AG54" s="254" t="s">
        <v>149</v>
      </c>
      <c r="AH54" s="253">
        <v>6</v>
      </c>
      <c r="AI54" s="254" t="s">
        <v>166</v>
      </c>
      <c r="AJ54" s="254" t="s">
        <v>166</v>
      </c>
      <c r="AK54" s="253">
        <v>2</v>
      </c>
      <c r="AL54" s="254" t="s">
        <v>149</v>
      </c>
      <c r="AM54" s="254" t="s">
        <v>149</v>
      </c>
      <c r="AN54" s="253">
        <v>5</v>
      </c>
      <c r="AO54" s="254" t="s">
        <v>173</v>
      </c>
      <c r="AP54" s="254" t="s">
        <v>173</v>
      </c>
      <c r="AQ54" s="253">
        <v>3</v>
      </c>
      <c r="AR54" s="254" t="s">
        <v>151</v>
      </c>
      <c r="AS54" s="254" t="s">
        <v>151</v>
      </c>
      <c r="AT54" s="253">
        <v>3</v>
      </c>
      <c r="AU54" s="254" t="s">
        <v>152</v>
      </c>
      <c r="AV54" s="254" t="s">
        <v>152</v>
      </c>
      <c r="AW54" s="253">
        <v>7</v>
      </c>
      <c r="AX54" s="254" t="s">
        <v>161</v>
      </c>
      <c r="AY54" s="254" t="s">
        <v>161</v>
      </c>
      <c r="AZ54" s="253">
        <v>1</v>
      </c>
      <c r="BA54" s="253" t="s">
        <v>152</v>
      </c>
      <c r="BB54" s="253" t="s">
        <v>153</v>
      </c>
      <c r="BC54" s="253" t="s">
        <v>152</v>
      </c>
      <c r="BD54" s="253" t="s">
        <v>153</v>
      </c>
      <c r="BE54" s="252">
        <v>6</v>
      </c>
      <c r="BF54" s="252">
        <v>6</v>
      </c>
      <c r="BG54" s="252">
        <v>1</v>
      </c>
      <c r="BH54" s="252">
        <v>2</v>
      </c>
      <c r="BI54" s="252">
        <v>5</v>
      </c>
      <c r="BJ54" s="252">
        <v>3</v>
      </c>
      <c r="BK54" s="252">
        <v>7</v>
      </c>
      <c r="BL54" s="252">
        <v>4</v>
      </c>
      <c r="BM54" s="252">
        <v>5</v>
      </c>
      <c r="BN54" s="252">
        <v>5</v>
      </c>
      <c r="BO54" s="252">
        <v>2</v>
      </c>
      <c r="BP54" s="253" t="s">
        <v>147</v>
      </c>
      <c r="BQ54" s="253" t="s">
        <v>147</v>
      </c>
      <c r="BR54" s="253" t="s">
        <v>144</v>
      </c>
      <c r="BS54" s="253" t="s">
        <v>172</v>
      </c>
      <c r="BT54" s="253" t="s">
        <v>146</v>
      </c>
      <c r="BU54" s="253" t="s">
        <v>149</v>
      </c>
      <c r="BV54" s="257"/>
      <c r="BW54" s="257"/>
      <c r="BX54" s="258"/>
      <c r="BY54" s="257"/>
      <c r="BZ54" s="256"/>
    </row>
    <row r="55" spans="1:81" s="245" customFormat="1" ht="20.100000000000001" customHeight="1">
      <c r="A55" s="245" t="s">
        <v>310</v>
      </c>
      <c r="B55" s="246" t="s">
        <v>311</v>
      </c>
      <c r="C55" s="247" t="s">
        <v>134</v>
      </c>
      <c r="D55" s="248"/>
      <c r="E55" s="259" t="s">
        <v>134</v>
      </c>
      <c r="F55" s="250" t="s">
        <v>834</v>
      </c>
      <c r="G55" s="245" t="s">
        <v>184</v>
      </c>
      <c r="H55" s="251"/>
      <c r="I55" s="252" t="s">
        <v>139</v>
      </c>
      <c r="J55" s="253" t="s">
        <v>148</v>
      </c>
      <c r="K55" s="253"/>
      <c r="L55" s="253" t="s">
        <v>843</v>
      </c>
      <c r="M55" s="253" t="s">
        <v>145</v>
      </c>
      <c r="N55" s="253" t="s">
        <v>172</v>
      </c>
      <c r="O55" s="253" t="s">
        <v>143</v>
      </c>
      <c r="P55" s="253" t="s">
        <v>152</v>
      </c>
      <c r="Q55" s="253" t="s">
        <v>146</v>
      </c>
      <c r="R55" s="253" t="s">
        <v>161</v>
      </c>
      <c r="S55" s="253" t="s">
        <v>150</v>
      </c>
      <c r="T55" s="260" t="s">
        <v>152</v>
      </c>
      <c r="U55" s="260" t="s">
        <v>148</v>
      </c>
      <c r="V55" s="253">
        <v>4</v>
      </c>
      <c r="W55" s="260" t="s">
        <v>152</v>
      </c>
      <c r="X55" s="260" t="s">
        <v>148</v>
      </c>
      <c r="Y55" s="253">
        <v>4</v>
      </c>
      <c r="Z55" s="260" t="s">
        <v>172</v>
      </c>
      <c r="AA55" s="260" t="s">
        <v>172</v>
      </c>
      <c r="AB55" s="253">
        <v>3</v>
      </c>
      <c r="AC55" s="260" t="s">
        <v>172</v>
      </c>
      <c r="AD55" s="260" t="s">
        <v>145</v>
      </c>
      <c r="AE55" s="253">
        <v>3</v>
      </c>
      <c r="AF55" s="260" t="s">
        <v>172</v>
      </c>
      <c r="AG55" s="260" t="s">
        <v>173</v>
      </c>
      <c r="AH55" s="253">
        <v>3</v>
      </c>
      <c r="AI55" s="254" t="s">
        <v>144</v>
      </c>
      <c r="AJ55" s="254" t="s">
        <v>161</v>
      </c>
      <c r="AK55" s="253">
        <v>1</v>
      </c>
      <c r="AL55" s="254" t="s">
        <v>150</v>
      </c>
      <c r="AM55" s="254" t="s">
        <v>152</v>
      </c>
      <c r="AN55" s="253">
        <v>7</v>
      </c>
      <c r="AO55" s="254" t="s">
        <v>163</v>
      </c>
      <c r="AP55" s="254" t="s">
        <v>163</v>
      </c>
      <c r="AQ55" s="253">
        <v>8</v>
      </c>
      <c r="AR55" s="254" t="s">
        <v>152</v>
      </c>
      <c r="AS55" s="254" t="s">
        <v>148</v>
      </c>
      <c r="AT55" s="253">
        <v>4</v>
      </c>
      <c r="AU55" s="254" t="s">
        <v>165</v>
      </c>
      <c r="AV55" s="254" t="s">
        <v>165</v>
      </c>
      <c r="AW55" s="253">
        <v>3</v>
      </c>
      <c r="AX55" s="254" t="s">
        <v>161</v>
      </c>
      <c r="AY55" s="254" t="s">
        <v>161</v>
      </c>
      <c r="AZ55" s="253">
        <v>1</v>
      </c>
      <c r="BA55" s="253" t="s">
        <v>150</v>
      </c>
      <c r="BB55" s="253" t="s">
        <v>150</v>
      </c>
      <c r="BC55" s="253" t="s">
        <v>150</v>
      </c>
      <c r="BD55" s="253" t="s">
        <v>153</v>
      </c>
      <c r="BE55" s="252">
        <v>5</v>
      </c>
      <c r="BF55" s="252">
        <v>7</v>
      </c>
      <c r="BG55" s="252">
        <v>5</v>
      </c>
      <c r="BH55" s="252">
        <v>2</v>
      </c>
      <c r="BI55" s="252">
        <v>4</v>
      </c>
      <c r="BJ55" s="252">
        <v>2</v>
      </c>
      <c r="BK55" s="252">
        <v>10</v>
      </c>
      <c r="BL55" s="252">
        <v>9</v>
      </c>
      <c r="BM55" s="252">
        <v>7</v>
      </c>
      <c r="BN55" s="252">
        <v>3</v>
      </c>
      <c r="BO55" s="252">
        <v>1</v>
      </c>
      <c r="BP55" s="253" t="s">
        <v>147</v>
      </c>
      <c r="BQ55" s="253" t="s">
        <v>147</v>
      </c>
      <c r="BR55" s="253" t="s">
        <v>165</v>
      </c>
      <c r="BS55" s="256"/>
      <c r="BT55" s="253" t="s">
        <v>146</v>
      </c>
      <c r="BU55" s="253" t="s">
        <v>153</v>
      </c>
      <c r="BV55" s="257"/>
      <c r="BW55" s="257"/>
      <c r="BX55" s="258"/>
      <c r="BY55" s="257"/>
      <c r="BZ55" s="256"/>
    </row>
    <row r="56" spans="1:81" s="245" customFormat="1" ht="20.100000000000001" customHeight="1">
      <c r="A56" s="245" t="s">
        <v>312</v>
      </c>
      <c r="B56" s="246" t="s">
        <v>313</v>
      </c>
      <c r="C56" s="247"/>
      <c r="D56" s="248"/>
      <c r="E56" s="249"/>
      <c r="F56" s="250" t="s">
        <v>834</v>
      </c>
      <c r="G56" s="245" t="s">
        <v>209</v>
      </c>
      <c r="H56" s="251"/>
      <c r="I56" s="252" t="s">
        <v>139</v>
      </c>
      <c r="J56" s="253" t="s">
        <v>140</v>
      </c>
      <c r="K56" s="253"/>
      <c r="L56" s="253"/>
      <c r="M56" s="256"/>
      <c r="N56" s="256"/>
      <c r="O56" s="256"/>
      <c r="P56" s="256"/>
      <c r="Q56" s="253" t="s">
        <v>146</v>
      </c>
      <c r="R56" s="256"/>
      <c r="S56" s="256"/>
      <c r="T56" s="251"/>
      <c r="U56" s="251"/>
      <c r="V56" s="253">
        <v>3</v>
      </c>
      <c r="W56" s="251"/>
      <c r="X56" s="251"/>
      <c r="Y56" s="253">
        <v>3</v>
      </c>
      <c r="Z56" s="251"/>
      <c r="AA56" s="251"/>
      <c r="AB56" s="253">
        <v>3</v>
      </c>
      <c r="AC56" s="251"/>
      <c r="AD56" s="251"/>
      <c r="AE56" s="253">
        <v>3</v>
      </c>
      <c r="AF56" s="251"/>
      <c r="AG56" s="251"/>
      <c r="AH56" s="253">
        <v>3</v>
      </c>
      <c r="AI56" s="255"/>
      <c r="AJ56" s="255"/>
      <c r="AK56" s="253">
        <v>1</v>
      </c>
      <c r="AL56" s="255"/>
      <c r="AM56" s="255"/>
      <c r="AN56" s="253">
        <v>3</v>
      </c>
      <c r="AO56" s="255"/>
      <c r="AP56" s="255"/>
      <c r="AQ56" s="253">
        <v>3</v>
      </c>
      <c r="AR56" s="255"/>
      <c r="AS56" s="255"/>
      <c r="AT56" s="253">
        <v>3</v>
      </c>
      <c r="AU56" s="255"/>
      <c r="AV56" s="255"/>
      <c r="AW56" s="253">
        <v>3</v>
      </c>
      <c r="AX56" s="255"/>
      <c r="AY56" s="255"/>
      <c r="AZ56" s="253">
        <v>0</v>
      </c>
      <c r="BA56" s="256"/>
      <c r="BB56" s="256"/>
      <c r="BC56" s="256"/>
      <c r="BD56" s="256"/>
      <c r="BP56" s="253"/>
      <c r="BQ56" s="253"/>
      <c r="BR56" s="253"/>
      <c r="BS56" s="256"/>
      <c r="BT56" s="253"/>
      <c r="BU56" s="253"/>
      <c r="BV56" s="245" t="s">
        <v>884</v>
      </c>
      <c r="BW56" s="257"/>
      <c r="BX56" s="258"/>
      <c r="BY56" s="257"/>
      <c r="BZ56" s="256"/>
    </row>
    <row r="57" spans="1:81" s="245" customFormat="1" ht="20.100000000000001" customHeight="1">
      <c r="A57" s="245" t="s">
        <v>317</v>
      </c>
      <c r="B57" s="246" t="s">
        <v>318</v>
      </c>
      <c r="C57" s="247"/>
      <c r="D57" s="248"/>
      <c r="E57" s="249"/>
      <c r="F57" s="261" t="s">
        <v>885</v>
      </c>
      <c r="G57" s="245" t="s">
        <v>319</v>
      </c>
      <c r="H57" s="251"/>
      <c r="I57" s="252" t="s">
        <v>139</v>
      </c>
      <c r="J57" s="253" t="s">
        <v>140</v>
      </c>
      <c r="K57" s="253"/>
      <c r="L57" s="253"/>
      <c r="M57" s="256"/>
      <c r="N57" s="253" t="s">
        <v>142</v>
      </c>
      <c r="O57" s="253" t="s">
        <v>162</v>
      </c>
      <c r="P57" s="256"/>
      <c r="Q57" s="253" t="s">
        <v>145</v>
      </c>
      <c r="R57" s="253" t="s">
        <v>142</v>
      </c>
      <c r="S57" s="253" t="s">
        <v>147</v>
      </c>
      <c r="T57" s="254" t="s">
        <v>148</v>
      </c>
      <c r="U57" s="254" t="s">
        <v>148</v>
      </c>
      <c r="V57" s="253">
        <v>3</v>
      </c>
      <c r="W57" s="260" t="s">
        <v>150</v>
      </c>
      <c r="X57" s="260" t="s">
        <v>150</v>
      </c>
      <c r="Y57" s="253">
        <v>8</v>
      </c>
      <c r="Z57" s="254" t="s">
        <v>147</v>
      </c>
      <c r="AA57" s="254" t="s">
        <v>147</v>
      </c>
      <c r="AB57" s="253">
        <v>1</v>
      </c>
      <c r="AC57" s="254" t="s">
        <v>145</v>
      </c>
      <c r="AD57" s="254" t="s">
        <v>145</v>
      </c>
      <c r="AE57" s="253">
        <v>3</v>
      </c>
      <c r="AF57" s="254" t="s">
        <v>148</v>
      </c>
      <c r="AG57" s="254" t="s">
        <v>148</v>
      </c>
      <c r="AH57" s="253">
        <v>3</v>
      </c>
      <c r="AI57" s="254" t="s">
        <v>147</v>
      </c>
      <c r="AJ57" s="254" t="s">
        <v>147</v>
      </c>
      <c r="AK57" s="253">
        <v>1</v>
      </c>
      <c r="AL57" s="254" t="s">
        <v>145</v>
      </c>
      <c r="AM57" s="254" t="s">
        <v>145</v>
      </c>
      <c r="AN57" s="253">
        <v>3</v>
      </c>
      <c r="AO57" s="254" t="s">
        <v>145</v>
      </c>
      <c r="AP57" s="254" t="s">
        <v>145</v>
      </c>
      <c r="AQ57" s="253">
        <v>3</v>
      </c>
      <c r="AR57" s="254" t="s">
        <v>148</v>
      </c>
      <c r="AS57" s="254" t="s">
        <v>148</v>
      </c>
      <c r="AT57" s="253">
        <v>3</v>
      </c>
      <c r="AU57" s="254" t="s">
        <v>147</v>
      </c>
      <c r="AV57" s="254" t="s">
        <v>147</v>
      </c>
      <c r="AW57" s="253">
        <v>1</v>
      </c>
      <c r="AX57" s="254" t="s">
        <v>140</v>
      </c>
      <c r="AY57" s="254" t="s">
        <v>140</v>
      </c>
      <c r="AZ57" s="253">
        <v>0</v>
      </c>
      <c r="BA57" s="253" t="s">
        <v>148</v>
      </c>
      <c r="BB57" s="253" t="s">
        <v>146</v>
      </c>
      <c r="BC57" s="253" t="s">
        <v>148</v>
      </c>
      <c r="BD57" s="253" t="s">
        <v>146</v>
      </c>
      <c r="BE57" s="252">
        <v>1</v>
      </c>
      <c r="BF57" s="252">
        <v>1</v>
      </c>
      <c r="BG57" s="252">
        <v>1</v>
      </c>
      <c r="BH57" s="252">
        <v>1</v>
      </c>
      <c r="BI57" s="252">
        <v>1</v>
      </c>
      <c r="BJ57" s="252">
        <v>1</v>
      </c>
      <c r="BK57" s="252">
        <v>1</v>
      </c>
      <c r="BL57" s="252">
        <v>1</v>
      </c>
      <c r="BM57" s="252">
        <v>1</v>
      </c>
      <c r="BN57" s="252">
        <v>1</v>
      </c>
      <c r="BO57" s="252">
        <v>1</v>
      </c>
      <c r="BP57" s="253" t="s">
        <v>147</v>
      </c>
      <c r="BQ57" s="253" t="s">
        <v>147</v>
      </c>
      <c r="BR57" s="253" t="s">
        <v>147</v>
      </c>
      <c r="BS57" s="253" t="s">
        <v>148</v>
      </c>
      <c r="BT57" s="253" t="s">
        <v>146</v>
      </c>
      <c r="BU57" s="253" t="s">
        <v>140</v>
      </c>
      <c r="BV57" s="245" t="s">
        <v>886</v>
      </c>
      <c r="BW57" s="257"/>
      <c r="BX57" s="258"/>
      <c r="BY57" s="257"/>
      <c r="BZ57" s="256"/>
    </row>
    <row r="58" spans="1:81" s="245" customFormat="1" ht="20.100000000000001" customHeight="1">
      <c r="A58" s="245" t="s">
        <v>321</v>
      </c>
      <c r="B58" s="246" t="s">
        <v>322</v>
      </c>
      <c r="C58" s="247"/>
      <c r="D58" s="267" t="s">
        <v>134</v>
      </c>
      <c r="E58" s="249"/>
      <c r="F58" s="250" t="s">
        <v>846</v>
      </c>
      <c r="G58" s="245" t="s">
        <v>181</v>
      </c>
      <c r="H58" s="251"/>
      <c r="I58" s="252" t="s">
        <v>139</v>
      </c>
      <c r="J58" s="253" t="s">
        <v>140</v>
      </c>
      <c r="K58" s="253"/>
      <c r="L58" s="253"/>
      <c r="M58" s="256"/>
      <c r="N58" s="253" t="s">
        <v>140</v>
      </c>
      <c r="O58" s="253" t="s">
        <v>145</v>
      </c>
      <c r="P58" s="256"/>
      <c r="Q58" s="253" t="s">
        <v>148</v>
      </c>
      <c r="R58" s="253" t="s">
        <v>140</v>
      </c>
      <c r="S58" s="253" t="s">
        <v>147</v>
      </c>
      <c r="T58" s="254" t="s">
        <v>148</v>
      </c>
      <c r="U58" s="254" t="s">
        <v>148</v>
      </c>
      <c r="V58" s="253">
        <v>3</v>
      </c>
      <c r="W58" s="254" t="s">
        <v>148</v>
      </c>
      <c r="X58" s="254" t="s">
        <v>148</v>
      </c>
      <c r="Y58" s="253">
        <v>3</v>
      </c>
      <c r="Z58" s="254" t="s">
        <v>145</v>
      </c>
      <c r="AA58" s="254" t="s">
        <v>145</v>
      </c>
      <c r="AB58" s="253">
        <v>3</v>
      </c>
      <c r="AC58" s="254" t="s">
        <v>145</v>
      </c>
      <c r="AD58" s="254" t="s">
        <v>145</v>
      </c>
      <c r="AE58" s="253">
        <v>3</v>
      </c>
      <c r="AF58" s="254" t="s">
        <v>145</v>
      </c>
      <c r="AG58" s="254" t="s">
        <v>145</v>
      </c>
      <c r="AH58" s="253">
        <v>3</v>
      </c>
      <c r="AI58" s="254" t="s">
        <v>147</v>
      </c>
      <c r="AJ58" s="254" t="s">
        <v>147</v>
      </c>
      <c r="AK58" s="253">
        <v>1</v>
      </c>
      <c r="AL58" s="254" t="s">
        <v>145</v>
      </c>
      <c r="AM58" s="254" t="s">
        <v>145</v>
      </c>
      <c r="AN58" s="253">
        <v>3</v>
      </c>
      <c r="AO58" s="254" t="s">
        <v>145</v>
      </c>
      <c r="AP58" s="254" t="s">
        <v>145</v>
      </c>
      <c r="AQ58" s="253">
        <v>3</v>
      </c>
      <c r="AR58" s="254" t="s">
        <v>148</v>
      </c>
      <c r="AS58" s="254" t="s">
        <v>148</v>
      </c>
      <c r="AT58" s="253">
        <v>3</v>
      </c>
      <c r="AU58" s="254" t="s">
        <v>147</v>
      </c>
      <c r="AV58" s="254" t="s">
        <v>147</v>
      </c>
      <c r="AW58" s="253">
        <v>1</v>
      </c>
      <c r="AX58" s="254" t="s">
        <v>140</v>
      </c>
      <c r="AY58" s="254" t="s">
        <v>140</v>
      </c>
      <c r="AZ58" s="253">
        <v>0</v>
      </c>
      <c r="BA58" s="253" t="s">
        <v>150</v>
      </c>
      <c r="BB58" s="253" t="s">
        <v>146</v>
      </c>
      <c r="BC58" s="253" t="s">
        <v>150</v>
      </c>
      <c r="BD58" s="253" t="s">
        <v>146</v>
      </c>
      <c r="BE58" s="252">
        <v>1</v>
      </c>
      <c r="BF58" s="252">
        <v>1</v>
      </c>
      <c r="BG58" s="252">
        <v>1</v>
      </c>
      <c r="BH58" s="252">
        <v>1</v>
      </c>
      <c r="BI58" s="252">
        <v>1</v>
      </c>
      <c r="BJ58" s="252">
        <v>1</v>
      </c>
      <c r="BK58" s="252">
        <v>1</v>
      </c>
      <c r="BL58" s="252">
        <v>1</v>
      </c>
      <c r="BM58" s="252">
        <v>1</v>
      </c>
      <c r="BN58" s="252">
        <v>1</v>
      </c>
      <c r="BO58" s="252">
        <v>1</v>
      </c>
      <c r="BP58" s="253" t="s">
        <v>147</v>
      </c>
      <c r="BQ58" s="253" t="s">
        <v>147</v>
      </c>
      <c r="BR58" s="253" t="s">
        <v>147</v>
      </c>
      <c r="BS58" s="253" t="s">
        <v>145</v>
      </c>
      <c r="BT58" s="253" t="s">
        <v>146</v>
      </c>
      <c r="BU58" s="253" t="s">
        <v>140</v>
      </c>
      <c r="BV58" s="257"/>
      <c r="BW58" s="257"/>
      <c r="BX58" s="258"/>
      <c r="BY58" s="257"/>
      <c r="BZ58" s="256"/>
    </row>
    <row r="59" spans="1:81" s="245" customFormat="1" ht="20.100000000000001" customHeight="1">
      <c r="A59" s="245" t="s">
        <v>323</v>
      </c>
      <c r="B59" s="246" t="s">
        <v>324</v>
      </c>
      <c r="C59" s="247"/>
      <c r="D59" s="248"/>
      <c r="E59" s="259" t="s">
        <v>134</v>
      </c>
      <c r="F59" s="250" t="s">
        <v>859</v>
      </c>
      <c r="G59" s="245" t="s">
        <v>238</v>
      </c>
      <c r="H59" s="251"/>
      <c r="I59" s="252" t="s">
        <v>239</v>
      </c>
      <c r="J59" s="253" t="s">
        <v>140</v>
      </c>
      <c r="K59" s="253"/>
      <c r="L59" s="253"/>
      <c r="M59" s="253" t="s">
        <v>141</v>
      </c>
      <c r="N59" s="253" t="s">
        <v>170</v>
      </c>
      <c r="O59" s="253" t="s">
        <v>142</v>
      </c>
      <c r="P59" s="253" t="s">
        <v>141</v>
      </c>
      <c r="Q59" s="253" t="s">
        <v>148</v>
      </c>
      <c r="R59" s="253" t="s">
        <v>142</v>
      </c>
      <c r="S59" s="253" t="s">
        <v>144</v>
      </c>
      <c r="T59" s="254" t="s">
        <v>175</v>
      </c>
      <c r="U59" s="254" t="s">
        <v>173</v>
      </c>
      <c r="V59" s="253">
        <v>3</v>
      </c>
      <c r="W59" s="254" t="s">
        <v>175</v>
      </c>
      <c r="X59" s="254" t="s">
        <v>173</v>
      </c>
      <c r="Y59" s="253">
        <v>3</v>
      </c>
      <c r="Z59" s="254" t="s">
        <v>166</v>
      </c>
      <c r="AA59" s="254" t="s">
        <v>166</v>
      </c>
      <c r="AB59" s="253">
        <v>2</v>
      </c>
      <c r="AC59" s="254" t="s">
        <v>173</v>
      </c>
      <c r="AD59" s="254" t="s">
        <v>166</v>
      </c>
      <c r="AE59" s="253">
        <v>3</v>
      </c>
      <c r="AF59" s="254" t="s">
        <v>151</v>
      </c>
      <c r="AG59" s="254" t="s">
        <v>173</v>
      </c>
      <c r="AH59" s="253">
        <v>3</v>
      </c>
      <c r="AI59" s="254" t="s">
        <v>166</v>
      </c>
      <c r="AJ59" s="254" t="s">
        <v>166</v>
      </c>
      <c r="AK59" s="253">
        <v>2</v>
      </c>
      <c r="AL59" s="254" t="s">
        <v>175</v>
      </c>
      <c r="AM59" s="254" t="s">
        <v>173</v>
      </c>
      <c r="AN59" s="253">
        <v>3</v>
      </c>
      <c r="AO59" s="254" t="s">
        <v>175</v>
      </c>
      <c r="AP59" s="254" t="s">
        <v>175</v>
      </c>
      <c r="AQ59" s="253">
        <v>3</v>
      </c>
      <c r="AR59" s="254" t="s">
        <v>175</v>
      </c>
      <c r="AS59" s="254" t="s">
        <v>173</v>
      </c>
      <c r="AT59" s="253">
        <v>3</v>
      </c>
      <c r="AU59" s="254" t="s">
        <v>173</v>
      </c>
      <c r="AV59" s="254" t="s">
        <v>173</v>
      </c>
      <c r="AW59" s="253">
        <v>3</v>
      </c>
      <c r="AX59" s="254" t="s">
        <v>147</v>
      </c>
      <c r="AY59" s="254" t="s">
        <v>147</v>
      </c>
      <c r="AZ59" s="253">
        <v>1</v>
      </c>
      <c r="BA59" s="253" t="s">
        <v>152</v>
      </c>
      <c r="BB59" s="253" t="s">
        <v>153</v>
      </c>
      <c r="BC59" s="253" t="s">
        <v>172</v>
      </c>
      <c r="BD59" s="253" t="s">
        <v>153</v>
      </c>
      <c r="BE59" s="252">
        <v>4</v>
      </c>
      <c r="BF59" s="252">
        <v>4</v>
      </c>
      <c r="BG59" s="252">
        <v>3</v>
      </c>
      <c r="BH59" s="252">
        <v>2</v>
      </c>
      <c r="BI59" s="252">
        <v>6</v>
      </c>
      <c r="BJ59" s="252">
        <v>2</v>
      </c>
      <c r="BK59" s="252">
        <v>5</v>
      </c>
      <c r="BL59" s="252">
        <v>6</v>
      </c>
      <c r="BM59" s="252">
        <v>5</v>
      </c>
      <c r="BN59" s="252">
        <v>5</v>
      </c>
      <c r="BO59" s="252">
        <v>4</v>
      </c>
      <c r="BP59" s="253" t="s">
        <v>151</v>
      </c>
      <c r="BQ59" s="253" t="s">
        <v>147</v>
      </c>
      <c r="BR59" s="253" t="s">
        <v>152</v>
      </c>
      <c r="BS59" s="253" t="s">
        <v>149</v>
      </c>
      <c r="BT59" s="253" t="s">
        <v>146</v>
      </c>
      <c r="BU59" s="253" t="s">
        <v>149</v>
      </c>
      <c r="BV59" s="245" t="s">
        <v>887</v>
      </c>
      <c r="BW59" s="257"/>
      <c r="BX59" s="258"/>
      <c r="BY59" s="257"/>
      <c r="BZ59" s="256"/>
    </row>
    <row r="60" spans="1:81" s="245" customFormat="1" ht="20.100000000000001" customHeight="1">
      <c r="A60" s="245" t="s">
        <v>328</v>
      </c>
      <c r="B60" s="246" t="s">
        <v>329</v>
      </c>
      <c r="C60" s="247"/>
      <c r="D60" s="248"/>
      <c r="E60" s="249"/>
      <c r="F60" s="250" t="s">
        <v>834</v>
      </c>
      <c r="G60" s="245" t="s">
        <v>209</v>
      </c>
      <c r="H60" s="251"/>
      <c r="I60" s="252" t="s">
        <v>139</v>
      </c>
      <c r="J60" s="253" t="s">
        <v>140</v>
      </c>
      <c r="K60" s="253"/>
      <c r="L60" s="253"/>
      <c r="M60" s="253" t="s">
        <v>141</v>
      </c>
      <c r="N60" s="253" t="s">
        <v>140</v>
      </c>
      <c r="O60" s="253" t="s">
        <v>171</v>
      </c>
      <c r="P60" s="253" t="s">
        <v>141</v>
      </c>
      <c r="Q60" s="253" t="s">
        <v>150</v>
      </c>
      <c r="R60" s="253" t="s">
        <v>142</v>
      </c>
      <c r="S60" s="253" t="s">
        <v>144</v>
      </c>
      <c r="T60" s="254" t="s">
        <v>149</v>
      </c>
      <c r="U60" s="254" t="s">
        <v>145</v>
      </c>
      <c r="V60" s="253">
        <v>3</v>
      </c>
      <c r="W60" s="260" t="s">
        <v>152</v>
      </c>
      <c r="X60" s="260" t="s">
        <v>172</v>
      </c>
      <c r="Y60" s="253">
        <v>3</v>
      </c>
      <c r="Z60" s="260" t="s">
        <v>145</v>
      </c>
      <c r="AA60" s="260" t="s">
        <v>145</v>
      </c>
      <c r="AB60" s="253">
        <v>3</v>
      </c>
      <c r="AC60" s="260" t="s">
        <v>172</v>
      </c>
      <c r="AD60" s="260" t="s">
        <v>145</v>
      </c>
      <c r="AE60" s="253">
        <v>3</v>
      </c>
      <c r="AF60" s="254" t="s">
        <v>173</v>
      </c>
      <c r="AG60" s="254" t="s">
        <v>173</v>
      </c>
      <c r="AH60" s="253">
        <v>3</v>
      </c>
      <c r="AI60" s="254" t="s">
        <v>144</v>
      </c>
      <c r="AJ60" s="254" t="s">
        <v>161</v>
      </c>
      <c r="AK60" s="253">
        <v>1</v>
      </c>
      <c r="AL60" s="254" t="s">
        <v>149</v>
      </c>
      <c r="AM60" s="254" t="s">
        <v>145</v>
      </c>
      <c r="AN60" s="253">
        <v>3</v>
      </c>
      <c r="AO60" s="254" t="s">
        <v>172</v>
      </c>
      <c r="AP60" s="254" t="s">
        <v>172</v>
      </c>
      <c r="AQ60" s="253">
        <v>3</v>
      </c>
      <c r="AR60" s="254" t="s">
        <v>149</v>
      </c>
      <c r="AS60" s="254" t="s">
        <v>145</v>
      </c>
      <c r="AT60" s="253">
        <v>3</v>
      </c>
      <c r="AU60" s="254" t="s">
        <v>165</v>
      </c>
      <c r="AV60" s="254" t="s">
        <v>165</v>
      </c>
      <c r="AW60" s="253">
        <v>3</v>
      </c>
      <c r="AX60" s="254" t="s">
        <v>140</v>
      </c>
      <c r="AY60" s="254" t="s">
        <v>140</v>
      </c>
      <c r="AZ60" s="253">
        <v>0</v>
      </c>
      <c r="BA60" s="253" t="s">
        <v>152</v>
      </c>
      <c r="BB60" s="253" t="s">
        <v>153</v>
      </c>
      <c r="BC60" s="253" t="s">
        <v>148</v>
      </c>
      <c r="BD60" s="253" t="s">
        <v>153</v>
      </c>
      <c r="BE60" s="252">
        <v>4</v>
      </c>
      <c r="BF60" s="252">
        <v>4</v>
      </c>
      <c r="BG60" s="252">
        <v>2</v>
      </c>
      <c r="BH60" s="252">
        <v>2</v>
      </c>
      <c r="BI60" s="252">
        <v>1</v>
      </c>
      <c r="BJ60" s="252">
        <v>2</v>
      </c>
      <c r="BK60" s="252">
        <v>3</v>
      </c>
      <c r="BL60" s="252">
        <v>3</v>
      </c>
      <c r="BM60" s="252">
        <v>5</v>
      </c>
      <c r="BN60" s="252">
        <v>3</v>
      </c>
      <c r="BO60" s="252">
        <v>1</v>
      </c>
      <c r="BP60" s="253" t="s">
        <v>147</v>
      </c>
      <c r="BQ60" s="253" t="s">
        <v>147</v>
      </c>
      <c r="BR60" s="253" t="s">
        <v>144</v>
      </c>
      <c r="BS60" s="253" t="s">
        <v>172</v>
      </c>
      <c r="BT60" s="253" t="s">
        <v>146</v>
      </c>
      <c r="BU60" s="253" t="s">
        <v>166</v>
      </c>
      <c r="BV60" s="257"/>
      <c r="BW60" s="257"/>
      <c r="BX60" s="258"/>
      <c r="BY60" s="257"/>
      <c r="BZ60" s="256"/>
    </row>
    <row r="61" spans="1:81" s="245" customFormat="1" ht="20.100000000000001" customHeight="1">
      <c r="A61" s="245" t="s">
        <v>330</v>
      </c>
      <c r="B61" s="246" t="s">
        <v>331</v>
      </c>
      <c r="C61" s="247"/>
      <c r="D61" s="248"/>
      <c r="E61" s="249"/>
      <c r="F61" s="250" t="s">
        <v>834</v>
      </c>
      <c r="G61" s="245" t="s">
        <v>209</v>
      </c>
      <c r="H61" s="251"/>
      <c r="I61" s="252" t="s">
        <v>139</v>
      </c>
      <c r="J61" s="253" t="s">
        <v>140</v>
      </c>
      <c r="K61" s="253"/>
      <c r="L61" s="253"/>
      <c r="M61" s="253" t="s">
        <v>141</v>
      </c>
      <c r="N61" s="253" t="s">
        <v>189</v>
      </c>
      <c r="O61" s="253" t="s">
        <v>162</v>
      </c>
      <c r="P61" s="253" t="s">
        <v>141</v>
      </c>
      <c r="Q61" s="253" t="s">
        <v>148</v>
      </c>
      <c r="R61" s="253" t="s">
        <v>142</v>
      </c>
      <c r="S61" s="253" t="s">
        <v>144</v>
      </c>
      <c r="T61" s="254" t="s">
        <v>149</v>
      </c>
      <c r="U61" s="254" t="s">
        <v>145</v>
      </c>
      <c r="V61" s="253">
        <v>3</v>
      </c>
      <c r="W61" s="260" t="s">
        <v>152</v>
      </c>
      <c r="X61" s="260" t="s">
        <v>172</v>
      </c>
      <c r="Y61" s="253">
        <v>3</v>
      </c>
      <c r="Z61" s="260" t="s">
        <v>145</v>
      </c>
      <c r="AA61" s="260" t="s">
        <v>145</v>
      </c>
      <c r="AB61" s="253">
        <v>3</v>
      </c>
      <c r="AC61" s="260" t="s">
        <v>172</v>
      </c>
      <c r="AD61" s="260" t="s">
        <v>145</v>
      </c>
      <c r="AE61" s="253">
        <v>3</v>
      </c>
      <c r="AF61" s="254" t="s">
        <v>166</v>
      </c>
      <c r="AG61" s="254" t="s">
        <v>166</v>
      </c>
      <c r="AH61" s="253">
        <v>2</v>
      </c>
      <c r="AI61" s="254" t="s">
        <v>144</v>
      </c>
      <c r="AJ61" s="254" t="s">
        <v>161</v>
      </c>
      <c r="AK61" s="253">
        <v>1</v>
      </c>
      <c r="AL61" s="254" t="s">
        <v>149</v>
      </c>
      <c r="AM61" s="254" t="s">
        <v>145</v>
      </c>
      <c r="AN61" s="253">
        <v>3</v>
      </c>
      <c r="AO61" s="254" t="s">
        <v>172</v>
      </c>
      <c r="AP61" s="254" t="s">
        <v>172</v>
      </c>
      <c r="AQ61" s="253">
        <v>3</v>
      </c>
      <c r="AR61" s="254" t="s">
        <v>149</v>
      </c>
      <c r="AS61" s="254" t="s">
        <v>145</v>
      </c>
      <c r="AT61" s="253">
        <v>3</v>
      </c>
      <c r="AU61" s="254" t="s">
        <v>165</v>
      </c>
      <c r="AV61" s="254" t="s">
        <v>165</v>
      </c>
      <c r="AW61" s="253">
        <v>3</v>
      </c>
      <c r="AX61" s="254" t="s">
        <v>140</v>
      </c>
      <c r="AY61" s="254" t="s">
        <v>140</v>
      </c>
      <c r="AZ61" s="253">
        <v>0</v>
      </c>
      <c r="BA61" s="253" t="s">
        <v>152</v>
      </c>
      <c r="BB61" s="253" t="s">
        <v>153</v>
      </c>
      <c r="BC61" s="253" t="s">
        <v>152</v>
      </c>
      <c r="BD61" s="253" t="s">
        <v>153</v>
      </c>
      <c r="BE61" s="252">
        <v>4</v>
      </c>
      <c r="BF61" s="252">
        <v>4</v>
      </c>
      <c r="BG61" s="252">
        <v>2</v>
      </c>
      <c r="BH61" s="252">
        <v>2</v>
      </c>
      <c r="BI61" s="252">
        <v>1</v>
      </c>
      <c r="BJ61" s="252">
        <v>2</v>
      </c>
      <c r="BK61" s="252">
        <v>3</v>
      </c>
      <c r="BL61" s="252">
        <v>3</v>
      </c>
      <c r="BM61" s="252">
        <v>5</v>
      </c>
      <c r="BN61" s="252">
        <v>3</v>
      </c>
      <c r="BO61" s="252">
        <v>1</v>
      </c>
      <c r="BP61" s="253" t="s">
        <v>147</v>
      </c>
      <c r="BQ61" s="253" t="s">
        <v>147</v>
      </c>
      <c r="BR61" s="253" t="s">
        <v>144</v>
      </c>
      <c r="BS61" s="253" t="s">
        <v>172</v>
      </c>
      <c r="BT61" s="253" t="s">
        <v>146</v>
      </c>
      <c r="BU61" s="253" t="s">
        <v>166</v>
      </c>
      <c r="BV61" s="245" t="s">
        <v>888</v>
      </c>
      <c r="BW61" s="257"/>
      <c r="BX61" s="258"/>
      <c r="BY61" s="257"/>
      <c r="BZ61" s="256"/>
    </row>
    <row r="62" spans="1:81" s="245" customFormat="1" ht="20.100000000000001" customHeight="1">
      <c r="A62" s="245" t="s">
        <v>333</v>
      </c>
      <c r="B62" s="246" t="s">
        <v>334</v>
      </c>
      <c r="C62" s="264"/>
      <c r="D62" s="248"/>
      <c r="E62" s="259" t="s">
        <v>134</v>
      </c>
      <c r="F62" s="250" t="s">
        <v>834</v>
      </c>
      <c r="G62" s="245" t="s">
        <v>209</v>
      </c>
      <c r="H62" s="251"/>
      <c r="I62" s="252" t="s">
        <v>239</v>
      </c>
      <c r="J62" s="253" t="s">
        <v>140</v>
      </c>
      <c r="K62" s="253"/>
      <c r="L62" s="253"/>
      <c r="M62" s="253" t="s">
        <v>141</v>
      </c>
      <c r="N62" s="253" t="s">
        <v>141</v>
      </c>
      <c r="O62" s="253" t="s">
        <v>141</v>
      </c>
      <c r="P62" s="253" t="s">
        <v>142</v>
      </c>
      <c r="Q62" s="253" t="s">
        <v>150</v>
      </c>
      <c r="R62" s="253" t="s">
        <v>142</v>
      </c>
      <c r="S62" s="253" t="s">
        <v>145</v>
      </c>
      <c r="T62" s="251"/>
      <c r="U62" s="251"/>
      <c r="V62" s="256"/>
      <c r="W62" s="251"/>
      <c r="X62" s="251"/>
      <c r="Y62" s="256"/>
      <c r="Z62" s="251"/>
      <c r="AA62" s="251"/>
      <c r="AB62" s="256"/>
      <c r="AC62" s="251"/>
      <c r="AD62" s="251"/>
      <c r="AE62" s="256"/>
      <c r="AF62" s="255"/>
      <c r="AG62" s="255"/>
      <c r="AH62" s="256"/>
      <c r="AI62" s="255"/>
      <c r="AJ62" s="255"/>
      <c r="AK62" s="256"/>
      <c r="AL62" s="255"/>
      <c r="AM62" s="255"/>
      <c r="AN62" s="256"/>
      <c r="AO62" s="255"/>
      <c r="AP62" s="255"/>
      <c r="AQ62" s="256"/>
      <c r="AR62" s="255"/>
      <c r="AS62" s="255"/>
      <c r="AT62" s="256"/>
      <c r="AU62" s="255"/>
      <c r="AV62" s="255"/>
      <c r="AW62" s="256"/>
      <c r="AX62" s="255"/>
      <c r="AY62" s="255"/>
      <c r="AZ62" s="256"/>
      <c r="BA62" s="253" t="s">
        <v>148</v>
      </c>
      <c r="BB62" s="253" t="s">
        <v>150</v>
      </c>
      <c r="BC62" s="253" t="s">
        <v>148</v>
      </c>
      <c r="BD62" s="253" t="s">
        <v>150</v>
      </c>
      <c r="BP62" s="253" t="s">
        <v>145</v>
      </c>
      <c r="BQ62" s="253" t="s">
        <v>150</v>
      </c>
      <c r="BR62" s="253" t="s">
        <v>148</v>
      </c>
      <c r="BS62" s="253" t="s">
        <v>145</v>
      </c>
      <c r="BT62" s="253" t="s">
        <v>146</v>
      </c>
      <c r="BU62" s="253" t="s">
        <v>147</v>
      </c>
      <c r="BV62" s="257"/>
      <c r="BW62" s="257"/>
      <c r="BX62" s="258"/>
      <c r="BY62" s="257"/>
      <c r="BZ62" s="256"/>
    </row>
    <row r="63" spans="1:81" s="245" customFormat="1" ht="20.100000000000001" customHeight="1">
      <c r="A63" s="245" t="s">
        <v>335</v>
      </c>
      <c r="B63" s="246" t="s">
        <v>336</v>
      </c>
      <c r="C63" s="264"/>
      <c r="D63" s="248"/>
      <c r="E63" s="249"/>
      <c r="F63" s="250" t="s">
        <v>834</v>
      </c>
      <c r="G63" s="245" t="s">
        <v>209</v>
      </c>
      <c r="H63" s="251"/>
      <c r="I63" s="252" t="s">
        <v>139</v>
      </c>
      <c r="J63" s="253" t="s">
        <v>140</v>
      </c>
      <c r="K63" s="253"/>
      <c r="L63" s="253"/>
      <c r="M63" s="253" t="s">
        <v>141</v>
      </c>
      <c r="N63" s="253" t="s">
        <v>170</v>
      </c>
      <c r="O63" s="253" t="s">
        <v>142</v>
      </c>
      <c r="P63" s="253" t="s">
        <v>141</v>
      </c>
      <c r="Q63" s="253" t="s">
        <v>147</v>
      </c>
      <c r="R63" s="253" t="s">
        <v>142</v>
      </c>
      <c r="S63" s="253" t="s">
        <v>144</v>
      </c>
      <c r="T63" s="254" t="s">
        <v>149</v>
      </c>
      <c r="U63" s="254" t="s">
        <v>145</v>
      </c>
      <c r="V63" s="253">
        <v>3</v>
      </c>
      <c r="W63" s="260" t="s">
        <v>152</v>
      </c>
      <c r="X63" s="260" t="s">
        <v>172</v>
      </c>
      <c r="Y63" s="253">
        <v>3</v>
      </c>
      <c r="Z63" s="260" t="s">
        <v>145</v>
      </c>
      <c r="AA63" s="260" t="s">
        <v>145</v>
      </c>
      <c r="AB63" s="253">
        <v>3</v>
      </c>
      <c r="AC63" s="260" t="s">
        <v>172</v>
      </c>
      <c r="AD63" s="260" t="s">
        <v>145</v>
      </c>
      <c r="AE63" s="253">
        <v>3</v>
      </c>
      <c r="AF63" s="254" t="s">
        <v>173</v>
      </c>
      <c r="AG63" s="254" t="s">
        <v>173</v>
      </c>
      <c r="AH63" s="253">
        <v>3</v>
      </c>
      <c r="AI63" s="254" t="s">
        <v>144</v>
      </c>
      <c r="AJ63" s="254" t="s">
        <v>161</v>
      </c>
      <c r="AK63" s="253">
        <v>1</v>
      </c>
      <c r="AL63" s="254" t="s">
        <v>152</v>
      </c>
      <c r="AM63" s="254" t="s">
        <v>172</v>
      </c>
      <c r="AN63" s="253">
        <v>3</v>
      </c>
      <c r="AO63" s="254" t="s">
        <v>172</v>
      </c>
      <c r="AP63" s="254" t="s">
        <v>172</v>
      </c>
      <c r="AQ63" s="253">
        <v>3</v>
      </c>
      <c r="AR63" s="254" t="s">
        <v>152</v>
      </c>
      <c r="AS63" s="254" t="s">
        <v>172</v>
      </c>
      <c r="AT63" s="253">
        <v>3</v>
      </c>
      <c r="AU63" s="254" t="s">
        <v>165</v>
      </c>
      <c r="AV63" s="254" t="s">
        <v>165</v>
      </c>
      <c r="AW63" s="253">
        <v>3</v>
      </c>
      <c r="AX63" s="254" t="s">
        <v>140</v>
      </c>
      <c r="AY63" s="254" t="s">
        <v>140</v>
      </c>
      <c r="AZ63" s="253">
        <v>0</v>
      </c>
      <c r="BA63" s="253" t="s">
        <v>148</v>
      </c>
      <c r="BB63" s="253" t="s">
        <v>153</v>
      </c>
      <c r="BC63" s="253" t="s">
        <v>148</v>
      </c>
      <c r="BD63" s="253" t="s">
        <v>153</v>
      </c>
      <c r="BE63" s="252">
        <v>4</v>
      </c>
      <c r="BF63" s="252">
        <v>4</v>
      </c>
      <c r="BG63" s="252">
        <v>2</v>
      </c>
      <c r="BH63" s="252">
        <v>2</v>
      </c>
      <c r="BI63" s="252">
        <v>1</v>
      </c>
      <c r="BJ63" s="252">
        <v>2</v>
      </c>
      <c r="BK63" s="252">
        <v>3</v>
      </c>
      <c r="BL63" s="252">
        <v>3</v>
      </c>
      <c r="BM63" s="252">
        <v>5</v>
      </c>
      <c r="BN63" s="252">
        <v>3</v>
      </c>
      <c r="BO63" s="252">
        <v>1</v>
      </c>
      <c r="BP63" s="253" t="s">
        <v>147</v>
      </c>
      <c r="BQ63" s="253" t="s">
        <v>147</v>
      </c>
      <c r="BR63" s="253" t="s">
        <v>144</v>
      </c>
      <c r="BS63" s="253" t="s">
        <v>172</v>
      </c>
      <c r="BT63" s="253" t="s">
        <v>146</v>
      </c>
      <c r="BU63" s="253" t="s">
        <v>166</v>
      </c>
      <c r="BV63" s="257"/>
      <c r="BW63" s="257"/>
      <c r="BX63" s="258"/>
      <c r="BY63" s="257"/>
      <c r="BZ63" s="256"/>
      <c r="CC63" s="256"/>
    </row>
    <row r="64" spans="1:81" s="245" customFormat="1" ht="20.100000000000001" customHeight="1">
      <c r="A64" s="245" t="s">
        <v>337</v>
      </c>
      <c r="B64" s="246" t="s">
        <v>338</v>
      </c>
      <c r="C64" s="247"/>
      <c r="D64" s="248"/>
      <c r="E64" s="249"/>
      <c r="F64" s="250" t="s">
        <v>834</v>
      </c>
      <c r="G64" s="245" t="s">
        <v>184</v>
      </c>
      <c r="H64" s="251"/>
      <c r="I64" s="252" t="s">
        <v>139</v>
      </c>
      <c r="J64" s="253" t="s">
        <v>140</v>
      </c>
      <c r="K64" s="253"/>
      <c r="L64" s="253"/>
      <c r="M64" s="253" t="s">
        <v>141</v>
      </c>
      <c r="N64" s="253" t="s">
        <v>142</v>
      </c>
      <c r="O64" s="253" t="s">
        <v>171</v>
      </c>
      <c r="P64" s="253" t="s">
        <v>142</v>
      </c>
      <c r="Q64" s="253" t="s">
        <v>145</v>
      </c>
      <c r="R64" s="253" t="s">
        <v>142</v>
      </c>
      <c r="S64" s="253" t="s">
        <v>144</v>
      </c>
      <c r="T64" s="260" t="s">
        <v>149</v>
      </c>
      <c r="U64" s="260" t="s">
        <v>172</v>
      </c>
      <c r="V64" s="253">
        <v>3</v>
      </c>
      <c r="W64" s="260" t="s">
        <v>152</v>
      </c>
      <c r="X64" s="260" t="s">
        <v>152</v>
      </c>
      <c r="Y64" s="253">
        <v>7</v>
      </c>
      <c r="Z64" s="260" t="s">
        <v>172</v>
      </c>
      <c r="AA64" s="260" t="s">
        <v>172</v>
      </c>
      <c r="AB64" s="253">
        <v>3</v>
      </c>
      <c r="AC64" s="260" t="s">
        <v>172</v>
      </c>
      <c r="AD64" s="260" t="s">
        <v>145</v>
      </c>
      <c r="AE64" s="253">
        <v>3</v>
      </c>
      <c r="AF64" s="260" t="s">
        <v>172</v>
      </c>
      <c r="AG64" s="260" t="s">
        <v>173</v>
      </c>
      <c r="AH64" s="253">
        <v>3</v>
      </c>
      <c r="AI64" s="254" t="s">
        <v>144</v>
      </c>
      <c r="AJ64" s="254" t="s">
        <v>161</v>
      </c>
      <c r="AK64" s="253">
        <v>1</v>
      </c>
      <c r="AL64" s="254" t="s">
        <v>152</v>
      </c>
      <c r="AM64" s="254" t="s">
        <v>148</v>
      </c>
      <c r="AN64" s="253">
        <v>4</v>
      </c>
      <c r="AO64" s="254" t="s">
        <v>152</v>
      </c>
      <c r="AP64" s="254" t="s">
        <v>152</v>
      </c>
      <c r="AQ64" s="253">
        <v>7</v>
      </c>
      <c r="AR64" s="254" t="s">
        <v>152</v>
      </c>
      <c r="AS64" s="254" t="s">
        <v>148</v>
      </c>
      <c r="AT64" s="253">
        <v>4</v>
      </c>
      <c r="AU64" s="254" t="s">
        <v>165</v>
      </c>
      <c r="AV64" s="254" t="s">
        <v>165</v>
      </c>
      <c r="AW64" s="253">
        <v>3</v>
      </c>
      <c r="AX64" s="254" t="s">
        <v>161</v>
      </c>
      <c r="AY64" s="254" t="s">
        <v>161</v>
      </c>
      <c r="AZ64" s="253">
        <v>1</v>
      </c>
      <c r="BA64" s="253" t="s">
        <v>152</v>
      </c>
      <c r="BB64" s="253" t="s">
        <v>153</v>
      </c>
      <c r="BC64" s="253" t="s">
        <v>148</v>
      </c>
      <c r="BD64" s="253" t="s">
        <v>153</v>
      </c>
      <c r="BE64" s="252">
        <v>4</v>
      </c>
      <c r="BF64" s="252">
        <v>5</v>
      </c>
      <c r="BG64" s="252">
        <v>2</v>
      </c>
      <c r="BH64" s="252">
        <v>2</v>
      </c>
      <c r="BI64" s="252">
        <v>2</v>
      </c>
      <c r="BJ64" s="252">
        <v>2</v>
      </c>
      <c r="BK64" s="252">
        <v>5</v>
      </c>
      <c r="BL64" s="252">
        <v>5</v>
      </c>
      <c r="BM64" s="252">
        <v>5</v>
      </c>
      <c r="BN64" s="252">
        <v>3</v>
      </c>
      <c r="BO64" s="252">
        <v>1</v>
      </c>
      <c r="BP64" s="253" t="s">
        <v>147</v>
      </c>
      <c r="BQ64" s="253" t="s">
        <v>147</v>
      </c>
      <c r="BR64" s="253" t="s">
        <v>165</v>
      </c>
      <c r="BS64" s="253" t="s">
        <v>172</v>
      </c>
      <c r="BT64" s="253" t="s">
        <v>146</v>
      </c>
      <c r="BU64" s="253" t="s">
        <v>144</v>
      </c>
      <c r="BV64" s="245" t="s">
        <v>886</v>
      </c>
      <c r="BW64" s="257"/>
      <c r="BX64" s="258"/>
      <c r="BY64" s="257"/>
      <c r="BZ64" s="256"/>
    </row>
    <row r="65" spans="1:81" s="245" customFormat="1" ht="20.100000000000001" customHeight="1">
      <c r="A65" s="245" t="s">
        <v>340</v>
      </c>
      <c r="B65" s="246" t="s">
        <v>341</v>
      </c>
      <c r="C65" s="247"/>
      <c r="D65" s="248"/>
      <c r="E65" s="249"/>
      <c r="F65" s="250" t="s">
        <v>834</v>
      </c>
      <c r="G65" s="245" t="s">
        <v>209</v>
      </c>
      <c r="H65" s="251"/>
      <c r="I65" s="252" t="s">
        <v>139</v>
      </c>
      <c r="J65" s="253" t="s">
        <v>140</v>
      </c>
      <c r="K65" s="253"/>
      <c r="L65" s="253"/>
      <c r="M65" s="253" t="s">
        <v>147</v>
      </c>
      <c r="N65" s="253" t="s">
        <v>147</v>
      </c>
      <c r="O65" s="253" t="s">
        <v>145</v>
      </c>
      <c r="P65" s="256"/>
      <c r="Q65" s="253" t="s">
        <v>150</v>
      </c>
      <c r="R65" s="253" t="s">
        <v>142</v>
      </c>
      <c r="S65" s="253" t="s">
        <v>147</v>
      </c>
      <c r="T65" s="260" t="s">
        <v>145</v>
      </c>
      <c r="U65" s="260" t="s">
        <v>145</v>
      </c>
      <c r="V65" s="253">
        <v>3</v>
      </c>
      <c r="W65" s="260" t="s">
        <v>148</v>
      </c>
      <c r="X65" s="260" t="s">
        <v>148</v>
      </c>
      <c r="Y65" s="253">
        <v>3</v>
      </c>
      <c r="Z65" s="260" t="s">
        <v>145</v>
      </c>
      <c r="AA65" s="260" t="s">
        <v>145</v>
      </c>
      <c r="AB65" s="253">
        <v>3</v>
      </c>
      <c r="AC65" s="260" t="s">
        <v>145</v>
      </c>
      <c r="AD65" s="260" t="s">
        <v>145</v>
      </c>
      <c r="AE65" s="253">
        <v>3</v>
      </c>
      <c r="AF65" s="254" t="s">
        <v>148</v>
      </c>
      <c r="AG65" s="254" t="s">
        <v>148</v>
      </c>
      <c r="AH65" s="253">
        <v>3</v>
      </c>
      <c r="AI65" s="254" t="s">
        <v>147</v>
      </c>
      <c r="AJ65" s="254" t="s">
        <v>147</v>
      </c>
      <c r="AK65" s="253">
        <v>1</v>
      </c>
      <c r="AL65" s="254" t="s">
        <v>148</v>
      </c>
      <c r="AM65" s="254" t="s">
        <v>148</v>
      </c>
      <c r="AN65" s="253">
        <v>3</v>
      </c>
      <c r="AO65" s="254" t="s">
        <v>145</v>
      </c>
      <c r="AP65" s="254" t="s">
        <v>145</v>
      </c>
      <c r="AQ65" s="253">
        <v>3</v>
      </c>
      <c r="AR65" s="254" t="s">
        <v>148</v>
      </c>
      <c r="AS65" s="254" t="s">
        <v>148</v>
      </c>
      <c r="AT65" s="253">
        <v>3</v>
      </c>
      <c r="AU65" s="254" t="s">
        <v>147</v>
      </c>
      <c r="AV65" s="254" t="s">
        <v>147</v>
      </c>
      <c r="AW65" s="253">
        <v>1</v>
      </c>
      <c r="AX65" s="254" t="s">
        <v>140</v>
      </c>
      <c r="AY65" s="254" t="s">
        <v>140</v>
      </c>
      <c r="AZ65" s="253">
        <v>0</v>
      </c>
      <c r="BA65" s="253" t="s">
        <v>148</v>
      </c>
      <c r="BB65" s="253" t="s">
        <v>146</v>
      </c>
      <c r="BC65" s="253" t="s">
        <v>150</v>
      </c>
      <c r="BD65" s="253" t="s">
        <v>146</v>
      </c>
      <c r="BE65" s="252">
        <v>1</v>
      </c>
      <c r="BF65" s="252">
        <v>1</v>
      </c>
      <c r="BG65" s="252">
        <v>1</v>
      </c>
      <c r="BH65" s="252">
        <v>1</v>
      </c>
      <c r="BI65" s="252">
        <v>1</v>
      </c>
      <c r="BJ65" s="252">
        <v>1</v>
      </c>
      <c r="BK65" s="252">
        <v>1</v>
      </c>
      <c r="BL65" s="252">
        <v>1</v>
      </c>
      <c r="BM65" s="252">
        <v>1</v>
      </c>
      <c r="BN65" s="252">
        <v>1</v>
      </c>
      <c r="BO65" s="252">
        <v>1</v>
      </c>
      <c r="BP65" s="253" t="s">
        <v>147</v>
      </c>
      <c r="BQ65" s="253" t="s">
        <v>147</v>
      </c>
      <c r="BR65" s="253" t="s">
        <v>147</v>
      </c>
      <c r="BS65" s="253" t="s">
        <v>145</v>
      </c>
      <c r="BT65" s="253" t="s">
        <v>146</v>
      </c>
      <c r="BU65" s="253" t="s">
        <v>140</v>
      </c>
      <c r="BV65" s="245" t="s">
        <v>889</v>
      </c>
      <c r="BW65" s="257"/>
      <c r="BX65" s="258"/>
      <c r="BY65" s="257"/>
      <c r="BZ65" s="256"/>
    </row>
    <row r="66" spans="1:81" s="245" customFormat="1" ht="20.100000000000001" customHeight="1">
      <c r="A66" s="245" t="s">
        <v>343</v>
      </c>
      <c r="B66" s="246" t="s">
        <v>344</v>
      </c>
      <c r="C66" s="247" t="s">
        <v>134</v>
      </c>
      <c r="D66" s="267" t="s">
        <v>134</v>
      </c>
      <c r="E66" s="249"/>
      <c r="F66" s="250" t="s">
        <v>834</v>
      </c>
      <c r="G66" s="245" t="s">
        <v>209</v>
      </c>
      <c r="H66" s="251"/>
      <c r="I66" s="252" t="s">
        <v>139</v>
      </c>
      <c r="J66" s="253" t="s">
        <v>147</v>
      </c>
      <c r="K66" s="253"/>
      <c r="L66" s="253" t="s">
        <v>848</v>
      </c>
      <c r="M66" s="253" t="s">
        <v>142</v>
      </c>
      <c r="N66" s="253" t="s">
        <v>142</v>
      </c>
      <c r="O66" s="253" t="s">
        <v>145</v>
      </c>
      <c r="P66" s="253" t="s">
        <v>147</v>
      </c>
      <c r="Q66" s="253" t="s">
        <v>146</v>
      </c>
      <c r="R66" s="253" t="s">
        <v>142</v>
      </c>
      <c r="S66" s="253" t="s">
        <v>148</v>
      </c>
      <c r="T66" s="260" t="s">
        <v>148</v>
      </c>
      <c r="U66" s="260" t="s">
        <v>148</v>
      </c>
      <c r="V66" s="253">
        <v>3</v>
      </c>
      <c r="W66" s="260" t="s">
        <v>150</v>
      </c>
      <c r="X66" s="260" t="s">
        <v>150</v>
      </c>
      <c r="Y66" s="253">
        <v>8</v>
      </c>
      <c r="Z66" s="260" t="s">
        <v>145</v>
      </c>
      <c r="AA66" s="260" t="s">
        <v>145</v>
      </c>
      <c r="AB66" s="253">
        <v>3</v>
      </c>
      <c r="AC66" s="260" t="s">
        <v>145</v>
      </c>
      <c r="AD66" s="260" t="s">
        <v>145</v>
      </c>
      <c r="AE66" s="253">
        <v>3</v>
      </c>
      <c r="AF66" s="254" t="s">
        <v>148</v>
      </c>
      <c r="AG66" s="254" t="s">
        <v>148</v>
      </c>
      <c r="AH66" s="253">
        <v>3</v>
      </c>
      <c r="AI66" s="254" t="s">
        <v>147</v>
      </c>
      <c r="AJ66" s="254" t="s">
        <v>147</v>
      </c>
      <c r="AK66" s="253">
        <v>1</v>
      </c>
      <c r="AL66" s="254" t="s">
        <v>150</v>
      </c>
      <c r="AM66" s="254" t="s">
        <v>150</v>
      </c>
      <c r="AN66" s="253">
        <v>8</v>
      </c>
      <c r="AO66" s="254" t="s">
        <v>147</v>
      </c>
      <c r="AP66" s="254" t="s">
        <v>147</v>
      </c>
      <c r="AQ66" s="253">
        <v>1</v>
      </c>
      <c r="AR66" s="254" t="s">
        <v>145</v>
      </c>
      <c r="AS66" s="254" t="s">
        <v>145</v>
      </c>
      <c r="AT66" s="253">
        <v>3</v>
      </c>
      <c r="AU66" s="254" t="s">
        <v>147</v>
      </c>
      <c r="AV66" s="254" t="s">
        <v>147</v>
      </c>
      <c r="AW66" s="253">
        <v>1</v>
      </c>
      <c r="AX66" s="254" t="s">
        <v>140</v>
      </c>
      <c r="AY66" s="254" t="s">
        <v>140</v>
      </c>
      <c r="AZ66" s="253">
        <v>0</v>
      </c>
      <c r="BA66" s="253" t="s">
        <v>150</v>
      </c>
      <c r="BB66" s="253" t="s">
        <v>146</v>
      </c>
      <c r="BC66" s="253" t="s">
        <v>150</v>
      </c>
      <c r="BD66" s="253" t="s">
        <v>146</v>
      </c>
      <c r="BE66" s="252">
        <v>1</v>
      </c>
      <c r="BF66" s="252">
        <v>3</v>
      </c>
      <c r="BG66" s="252">
        <v>1</v>
      </c>
      <c r="BH66" s="252">
        <v>1</v>
      </c>
      <c r="BI66" s="252">
        <v>1</v>
      </c>
      <c r="BJ66" s="252">
        <v>1</v>
      </c>
      <c r="BK66" s="252">
        <v>3</v>
      </c>
      <c r="BL66" s="252">
        <v>1</v>
      </c>
      <c r="BM66" s="252">
        <v>3</v>
      </c>
      <c r="BN66" s="252">
        <v>1</v>
      </c>
      <c r="BO66" s="252">
        <v>1</v>
      </c>
      <c r="BP66" s="253" t="s">
        <v>147</v>
      </c>
      <c r="BQ66" s="253" t="s">
        <v>147</v>
      </c>
      <c r="BR66" s="253" t="s">
        <v>147</v>
      </c>
      <c r="BS66" s="253" t="s">
        <v>145</v>
      </c>
      <c r="BT66" s="253" t="s">
        <v>146</v>
      </c>
      <c r="BU66" s="253" t="s">
        <v>147</v>
      </c>
      <c r="BV66" s="257"/>
      <c r="BW66" s="257"/>
      <c r="BX66" s="258"/>
      <c r="BY66" s="257"/>
      <c r="BZ66" s="256"/>
    </row>
    <row r="67" spans="1:81" s="245" customFormat="1" ht="20.100000000000001" customHeight="1">
      <c r="A67" s="245" t="s">
        <v>345</v>
      </c>
      <c r="B67" s="246" t="s">
        <v>346</v>
      </c>
      <c r="C67" s="247"/>
      <c r="D67" s="248"/>
      <c r="E67" s="259" t="s">
        <v>134</v>
      </c>
      <c r="F67" s="250" t="s">
        <v>846</v>
      </c>
      <c r="G67" s="245" t="s">
        <v>206</v>
      </c>
      <c r="H67" s="251"/>
      <c r="I67" s="252" t="s">
        <v>139</v>
      </c>
      <c r="J67" s="253" t="s">
        <v>140</v>
      </c>
      <c r="K67" s="253"/>
      <c r="L67" s="253"/>
      <c r="M67" s="253" t="s">
        <v>142</v>
      </c>
      <c r="N67" s="253" t="s">
        <v>189</v>
      </c>
      <c r="O67" s="253" t="s">
        <v>162</v>
      </c>
      <c r="P67" s="253" t="s">
        <v>140</v>
      </c>
      <c r="Q67" s="253" t="s">
        <v>150</v>
      </c>
      <c r="R67" s="253" t="s">
        <v>140</v>
      </c>
      <c r="S67" s="253" t="s">
        <v>144</v>
      </c>
      <c r="T67" s="254" t="s">
        <v>149</v>
      </c>
      <c r="U67" s="254" t="s">
        <v>145</v>
      </c>
      <c r="V67" s="253">
        <v>3</v>
      </c>
      <c r="W67" s="254" t="s">
        <v>150</v>
      </c>
      <c r="X67" s="254" t="s">
        <v>149</v>
      </c>
      <c r="Y67" s="253">
        <v>6</v>
      </c>
      <c r="Z67" s="254" t="s">
        <v>144</v>
      </c>
      <c r="AA67" s="254" t="s">
        <v>144</v>
      </c>
      <c r="AB67" s="253">
        <v>2</v>
      </c>
      <c r="AC67" s="254" t="s">
        <v>172</v>
      </c>
      <c r="AD67" s="254" t="s">
        <v>145</v>
      </c>
      <c r="AE67" s="253">
        <v>3</v>
      </c>
      <c r="AF67" s="254" t="s">
        <v>166</v>
      </c>
      <c r="AG67" s="254" t="s">
        <v>166</v>
      </c>
      <c r="AH67" s="253">
        <v>2</v>
      </c>
      <c r="AI67" s="254" t="s">
        <v>144</v>
      </c>
      <c r="AJ67" s="254" t="s">
        <v>161</v>
      </c>
      <c r="AK67" s="253">
        <v>1</v>
      </c>
      <c r="AL67" s="254" t="s">
        <v>152</v>
      </c>
      <c r="AM67" s="254" t="s">
        <v>172</v>
      </c>
      <c r="AN67" s="253">
        <v>3</v>
      </c>
      <c r="AO67" s="254" t="s">
        <v>149</v>
      </c>
      <c r="AP67" s="254" t="s">
        <v>149</v>
      </c>
      <c r="AQ67" s="253">
        <v>5</v>
      </c>
      <c r="AR67" s="254" t="s">
        <v>152</v>
      </c>
      <c r="AS67" s="254" t="s">
        <v>172</v>
      </c>
      <c r="AT67" s="253">
        <v>3</v>
      </c>
      <c r="AU67" s="254" t="s">
        <v>172</v>
      </c>
      <c r="AV67" s="254" t="s">
        <v>165</v>
      </c>
      <c r="AW67" s="253">
        <v>3</v>
      </c>
      <c r="AX67" s="254" t="s">
        <v>140</v>
      </c>
      <c r="AY67" s="254" t="s">
        <v>140</v>
      </c>
      <c r="AZ67" s="253">
        <v>0</v>
      </c>
      <c r="BA67" s="253" t="s">
        <v>152</v>
      </c>
      <c r="BB67" s="253" t="s">
        <v>153</v>
      </c>
      <c r="BC67" s="253" t="s">
        <v>152</v>
      </c>
      <c r="BD67" s="253" t="s">
        <v>153</v>
      </c>
      <c r="BE67" s="252">
        <v>4</v>
      </c>
      <c r="BF67" s="252">
        <v>5</v>
      </c>
      <c r="BG67" s="252">
        <v>2</v>
      </c>
      <c r="BH67" s="252">
        <v>2</v>
      </c>
      <c r="BI67" s="252">
        <v>2</v>
      </c>
      <c r="BJ67" s="252">
        <v>2</v>
      </c>
      <c r="BK67" s="252">
        <v>4</v>
      </c>
      <c r="BL67" s="252">
        <v>5</v>
      </c>
      <c r="BM67" s="252">
        <v>6</v>
      </c>
      <c r="BN67" s="252">
        <v>3</v>
      </c>
      <c r="BO67" s="252">
        <v>1</v>
      </c>
      <c r="BP67" s="253" t="s">
        <v>147</v>
      </c>
      <c r="BQ67" s="253" t="s">
        <v>147</v>
      </c>
      <c r="BR67" s="253" t="s">
        <v>149</v>
      </c>
      <c r="BS67" s="253" t="s">
        <v>148</v>
      </c>
      <c r="BT67" s="253" t="s">
        <v>146</v>
      </c>
      <c r="BU67" s="253" t="s">
        <v>144</v>
      </c>
      <c r="BV67" s="257"/>
      <c r="BW67" s="257"/>
      <c r="BX67" s="258"/>
      <c r="BY67" s="257"/>
      <c r="BZ67" s="256"/>
    </row>
    <row r="68" spans="1:81" s="245" customFormat="1" ht="20.100000000000001" customHeight="1">
      <c r="A68" s="245" t="s">
        <v>347</v>
      </c>
      <c r="B68" s="246" t="s">
        <v>348</v>
      </c>
      <c r="C68" s="247"/>
      <c r="D68" s="248"/>
      <c r="E68" s="249"/>
      <c r="F68" s="250" t="s">
        <v>834</v>
      </c>
      <c r="G68" s="245" t="s">
        <v>209</v>
      </c>
      <c r="H68" s="251"/>
      <c r="I68" s="252" t="s">
        <v>139</v>
      </c>
      <c r="J68" s="253" t="s">
        <v>140</v>
      </c>
      <c r="K68" s="253"/>
      <c r="L68" s="253"/>
      <c r="M68" s="253" t="s">
        <v>141</v>
      </c>
      <c r="N68" s="253" t="s">
        <v>140</v>
      </c>
      <c r="O68" s="253" t="s">
        <v>171</v>
      </c>
      <c r="P68" s="253" t="s">
        <v>141</v>
      </c>
      <c r="Q68" s="253" t="s">
        <v>148</v>
      </c>
      <c r="R68" s="253" t="s">
        <v>142</v>
      </c>
      <c r="S68" s="253" t="s">
        <v>144</v>
      </c>
      <c r="T68" s="254" t="s">
        <v>149</v>
      </c>
      <c r="U68" s="254" t="s">
        <v>145</v>
      </c>
      <c r="V68" s="253">
        <v>3</v>
      </c>
      <c r="W68" s="260" t="s">
        <v>152</v>
      </c>
      <c r="X68" s="260" t="s">
        <v>152</v>
      </c>
      <c r="Y68" s="253">
        <v>7</v>
      </c>
      <c r="Z68" s="260" t="s">
        <v>145</v>
      </c>
      <c r="AA68" s="260" t="s">
        <v>145</v>
      </c>
      <c r="AB68" s="253">
        <v>3</v>
      </c>
      <c r="AC68" s="260" t="s">
        <v>172</v>
      </c>
      <c r="AD68" s="260" t="s">
        <v>145</v>
      </c>
      <c r="AE68" s="253">
        <v>3</v>
      </c>
      <c r="AF68" s="254" t="s">
        <v>173</v>
      </c>
      <c r="AG68" s="254" t="s">
        <v>173</v>
      </c>
      <c r="AH68" s="253">
        <v>3</v>
      </c>
      <c r="AI68" s="254" t="s">
        <v>144</v>
      </c>
      <c r="AJ68" s="254" t="s">
        <v>161</v>
      </c>
      <c r="AK68" s="253">
        <v>1</v>
      </c>
      <c r="AL68" s="254" t="s">
        <v>149</v>
      </c>
      <c r="AM68" s="254" t="s">
        <v>145</v>
      </c>
      <c r="AN68" s="253">
        <v>3</v>
      </c>
      <c r="AO68" s="254" t="s">
        <v>172</v>
      </c>
      <c r="AP68" s="254" t="s">
        <v>172</v>
      </c>
      <c r="AQ68" s="253">
        <v>3</v>
      </c>
      <c r="AR68" s="254" t="s">
        <v>149</v>
      </c>
      <c r="AS68" s="254" t="s">
        <v>145</v>
      </c>
      <c r="AT68" s="253">
        <v>3</v>
      </c>
      <c r="AU68" s="254" t="s">
        <v>172</v>
      </c>
      <c r="AV68" s="254" t="s">
        <v>165</v>
      </c>
      <c r="AW68" s="253">
        <v>3</v>
      </c>
      <c r="AX68" s="254" t="s">
        <v>140</v>
      </c>
      <c r="AY68" s="254" t="s">
        <v>140</v>
      </c>
      <c r="AZ68" s="253">
        <v>0</v>
      </c>
      <c r="BA68" s="253" t="s">
        <v>148</v>
      </c>
      <c r="BB68" s="253" t="s">
        <v>153</v>
      </c>
      <c r="BC68" s="253" t="s">
        <v>152</v>
      </c>
      <c r="BD68" s="253" t="s">
        <v>153</v>
      </c>
      <c r="BE68" s="252">
        <v>4</v>
      </c>
      <c r="BF68" s="252">
        <v>4</v>
      </c>
      <c r="BG68" s="252">
        <v>2</v>
      </c>
      <c r="BH68" s="252">
        <v>2</v>
      </c>
      <c r="BI68" s="252">
        <v>1</v>
      </c>
      <c r="BJ68" s="252">
        <v>2</v>
      </c>
      <c r="BK68" s="252">
        <v>3</v>
      </c>
      <c r="BL68" s="252">
        <v>3</v>
      </c>
      <c r="BM68" s="252">
        <v>5</v>
      </c>
      <c r="BN68" s="252">
        <v>3</v>
      </c>
      <c r="BO68" s="252">
        <v>1</v>
      </c>
      <c r="BP68" s="253" t="s">
        <v>147</v>
      </c>
      <c r="BQ68" s="253" t="s">
        <v>147</v>
      </c>
      <c r="BR68" s="253" t="s">
        <v>144</v>
      </c>
      <c r="BS68" s="253" t="s">
        <v>172</v>
      </c>
      <c r="BT68" s="253" t="s">
        <v>146</v>
      </c>
      <c r="BU68" s="253" t="s">
        <v>166</v>
      </c>
      <c r="BV68" s="257"/>
      <c r="BW68" s="257"/>
      <c r="BX68" s="258"/>
      <c r="BY68" s="257"/>
      <c r="BZ68" s="256"/>
    </row>
    <row r="69" spans="1:81" s="245" customFormat="1" ht="20.100000000000001" customHeight="1">
      <c r="A69" s="245" t="s">
        <v>349</v>
      </c>
      <c r="B69" s="246" t="s">
        <v>350</v>
      </c>
      <c r="C69" s="264"/>
      <c r="D69" s="248"/>
      <c r="E69" s="249"/>
      <c r="F69" s="250" t="s">
        <v>852</v>
      </c>
      <c r="G69" s="245" t="s">
        <v>351</v>
      </c>
      <c r="H69" s="251"/>
      <c r="I69" s="252" t="s">
        <v>139</v>
      </c>
      <c r="J69" s="253" t="s">
        <v>140</v>
      </c>
      <c r="K69" s="253"/>
      <c r="L69" s="253"/>
      <c r="M69" s="256"/>
      <c r="N69" s="253" t="s">
        <v>142</v>
      </c>
      <c r="O69" s="253" t="s">
        <v>142</v>
      </c>
      <c r="P69" s="256"/>
      <c r="Q69" s="253" t="s">
        <v>147</v>
      </c>
      <c r="R69" s="253" t="s">
        <v>142</v>
      </c>
      <c r="S69" s="253" t="s">
        <v>147</v>
      </c>
      <c r="T69" s="254" t="s">
        <v>140</v>
      </c>
      <c r="U69" s="254" t="s">
        <v>140</v>
      </c>
      <c r="V69" s="253">
        <v>0</v>
      </c>
      <c r="W69" s="260" t="s">
        <v>140</v>
      </c>
      <c r="X69" s="260" t="s">
        <v>140</v>
      </c>
      <c r="Y69" s="253">
        <v>0</v>
      </c>
      <c r="Z69" s="254" t="s">
        <v>140</v>
      </c>
      <c r="AA69" s="254" t="s">
        <v>140</v>
      </c>
      <c r="AB69" s="253">
        <v>0</v>
      </c>
      <c r="AC69" s="254" t="s">
        <v>140</v>
      </c>
      <c r="AD69" s="254" t="s">
        <v>140</v>
      </c>
      <c r="AE69" s="253">
        <v>0</v>
      </c>
      <c r="AF69" s="254" t="s">
        <v>140</v>
      </c>
      <c r="AG69" s="254" t="s">
        <v>140</v>
      </c>
      <c r="AH69" s="253">
        <v>0</v>
      </c>
      <c r="AI69" s="254" t="s">
        <v>140</v>
      </c>
      <c r="AJ69" s="254" t="s">
        <v>140</v>
      </c>
      <c r="AK69" s="253">
        <v>0</v>
      </c>
      <c r="AL69" s="254" t="s">
        <v>140</v>
      </c>
      <c r="AM69" s="254" t="s">
        <v>140</v>
      </c>
      <c r="AN69" s="253">
        <v>0</v>
      </c>
      <c r="AO69" s="254" t="s">
        <v>140</v>
      </c>
      <c r="AP69" s="254" t="s">
        <v>140</v>
      </c>
      <c r="AQ69" s="253">
        <v>0</v>
      </c>
      <c r="AR69" s="254" t="s">
        <v>140</v>
      </c>
      <c r="AS69" s="254" t="s">
        <v>140</v>
      </c>
      <c r="AT69" s="253">
        <v>0</v>
      </c>
      <c r="AU69" s="254" t="s">
        <v>140</v>
      </c>
      <c r="AV69" s="254" t="s">
        <v>140</v>
      </c>
      <c r="AW69" s="253">
        <v>0</v>
      </c>
      <c r="AX69" s="254" t="s">
        <v>140</v>
      </c>
      <c r="AY69" s="254" t="s">
        <v>140</v>
      </c>
      <c r="AZ69" s="253">
        <v>0</v>
      </c>
      <c r="BA69" s="253" t="s">
        <v>148</v>
      </c>
      <c r="BB69" s="253" t="s">
        <v>146</v>
      </c>
      <c r="BC69" s="253" t="s">
        <v>148</v>
      </c>
      <c r="BD69" s="253" t="s">
        <v>146</v>
      </c>
      <c r="BE69" s="252">
        <v>1</v>
      </c>
      <c r="BF69" s="252">
        <v>1</v>
      </c>
      <c r="BG69" s="252">
        <v>1</v>
      </c>
      <c r="BH69" s="252">
        <v>1</v>
      </c>
      <c r="BI69" s="252">
        <v>1</v>
      </c>
      <c r="BJ69" s="252">
        <v>1</v>
      </c>
      <c r="BK69" s="252">
        <v>1</v>
      </c>
      <c r="BL69" s="252">
        <v>1</v>
      </c>
      <c r="BM69" s="252">
        <v>1</v>
      </c>
      <c r="BN69" s="252">
        <v>1</v>
      </c>
      <c r="BO69" s="252">
        <v>1</v>
      </c>
      <c r="BP69" s="253" t="s">
        <v>147</v>
      </c>
      <c r="BQ69" s="253" t="s">
        <v>147</v>
      </c>
      <c r="BR69" s="253" t="s">
        <v>147</v>
      </c>
      <c r="BS69" s="253" t="s">
        <v>145</v>
      </c>
      <c r="BT69" s="253" t="s">
        <v>146</v>
      </c>
      <c r="BU69" s="253" t="s">
        <v>140</v>
      </c>
      <c r="BV69" s="245" t="s">
        <v>890</v>
      </c>
      <c r="BW69" s="257"/>
      <c r="BX69" s="258"/>
      <c r="BY69" s="257"/>
      <c r="BZ69" s="256"/>
    </row>
    <row r="70" spans="1:81" s="245" customFormat="1" ht="20.100000000000001" customHeight="1">
      <c r="A70" s="245" t="s">
        <v>353</v>
      </c>
      <c r="B70" s="246" t="s">
        <v>354</v>
      </c>
      <c r="C70" s="247"/>
      <c r="D70" s="248"/>
      <c r="E70" s="249"/>
      <c r="F70" s="245" t="s">
        <v>885</v>
      </c>
      <c r="G70" s="245" t="s">
        <v>355</v>
      </c>
      <c r="H70" s="251"/>
      <c r="I70" s="252" t="s">
        <v>139</v>
      </c>
      <c r="J70" s="253" t="s">
        <v>140</v>
      </c>
      <c r="K70" s="253"/>
      <c r="L70" s="253"/>
      <c r="M70" s="253" t="s">
        <v>142</v>
      </c>
      <c r="N70" s="253" t="s">
        <v>162</v>
      </c>
      <c r="O70" s="253" t="s">
        <v>162</v>
      </c>
      <c r="P70" s="253" t="s">
        <v>140</v>
      </c>
      <c r="Q70" s="253" t="s">
        <v>145</v>
      </c>
      <c r="R70" s="253" t="s">
        <v>142</v>
      </c>
      <c r="S70" s="253" t="s">
        <v>144</v>
      </c>
      <c r="T70" s="254" t="s">
        <v>152</v>
      </c>
      <c r="U70" s="254" t="s">
        <v>148</v>
      </c>
      <c r="V70" s="253">
        <v>4</v>
      </c>
      <c r="W70" s="260" t="s">
        <v>152</v>
      </c>
      <c r="X70" s="260" t="s">
        <v>148</v>
      </c>
      <c r="Y70" s="253">
        <v>4</v>
      </c>
      <c r="Z70" s="254" t="s">
        <v>144</v>
      </c>
      <c r="AA70" s="254" t="s">
        <v>144</v>
      </c>
      <c r="AB70" s="253">
        <v>2</v>
      </c>
      <c r="AC70" s="254" t="s">
        <v>172</v>
      </c>
      <c r="AD70" s="254" t="s">
        <v>145</v>
      </c>
      <c r="AE70" s="253">
        <v>3</v>
      </c>
      <c r="AF70" s="254" t="s">
        <v>165</v>
      </c>
      <c r="AG70" s="254" t="s">
        <v>161</v>
      </c>
      <c r="AH70" s="253">
        <v>3</v>
      </c>
      <c r="AI70" s="254" t="s">
        <v>144</v>
      </c>
      <c r="AJ70" s="254" t="s">
        <v>161</v>
      </c>
      <c r="AK70" s="253">
        <v>1</v>
      </c>
      <c r="AL70" s="254" t="s">
        <v>152</v>
      </c>
      <c r="AM70" s="254" t="s">
        <v>148</v>
      </c>
      <c r="AN70" s="253">
        <v>4</v>
      </c>
      <c r="AO70" s="254" t="s">
        <v>165</v>
      </c>
      <c r="AP70" s="254" t="s">
        <v>165</v>
      </c>
      <c r="AQ70" s="253">
        <v>3</v>
      </c>
      <c r="AR70" s="254" t="s">
        <v>152</v>
      </c>
      <c r="AS70" s="254" t="s">
        <v>148</v>
      </c>
      <c r="AT70" s="253">
        <v>4</v>
      </c>
      <c r="AU70" s="254" t="s">
        <v>165</v>
      </c>
      <c r="AV70" s="254" t="s">
        <v>165</v>
      </c>
      <c r="AW70" s="253">
        <v>3</v>
      </c>
      <c r="AX70" s="254" t="s">
        <v>161</v>
      </c>
      <c r="AY70" s="254" t="s">
        <v>161</v>
      </c>
      <c r="AZ70" s="253">
        <v>1</v>
      </c>
      <c r="BA70" s="253" t="s">
        <v>152</v>
      </c>
      <c r="BB70" s="253" t="s">
        <v>153</v>
      </c>
      <c r="BC70" s="253" t="s">
        <v>152</v>
      </c>
      <c r="BD70" s="253" t="s">
        <v>153</v>
      </c>
      <c r="BE70" s="252">
        <v>4</v>
      </c>
      <c r="BF70" s="252">
        <v>5</v>
      </c>
      <c r="BG70" s="252">
        <v>2</v>
      </c>
      <c r="BH70" s="252">
        <v>2</v>
      </c>
      <c r="BI70" s="252">
        <v>2</v>
      </c>
      <c r="BJ70" s="252">
        <v>2</v>
      </c>
      <c r="BK70" s="252">
        <v>5</v>
      </c>
      <c r="BL70" s="252">
        <v>4</v>
      </c>
      <c r="BM70" s="252">
        <v>5</v>
      </c>
      <c r="BN70" s="252">
        <v>3</v>
      </c>
      <c r="BO70" s="252">
        <v>1</v>
      </c>
      <c r="BP70" s="253" t="s">
        <v>147</v>
      </c>
      <c r="BQ70" s="253" t="s">
        <v>147</v>
      </c>
      <c r="BR70" s="253" t="s">
        <v>147</v>
      </c>
      <c r="BS70" s="253" t="s">
        <v>172</v>
      </c>
      <c r="BT70" s="253" t="s">
        <v>146</v>
      </c>
      <c r="BU70" s="253" t="s">
        <v>175</v>
      </c>
      <c r="BV70" s="257"/>
      <c r="BW70" s="257"/>
      <c r="BX70" s="258"/>
      <c r="BY70" s="257"/>
      <c r="BZ70" s="256"/>
    </row>
    <row r="71" spans="1:81" s="245" customFormat="1" ht="20.100000000000001" customHeight="1">
      <c r="A71" s="245" t="s">
        <v>357</v>
      </c>
      <c r="B71" s="246" t="s">
        <v>358</v>
      </c>
      <c r="C71" s="247"/>
      <c r="D71" s="248"/>
      <c r="E71" s="249"/>
      <c r="F71" s="250" t="s">
        <v>834</v>
      </c>
      <c r="G71" s="245" t="s">
        <v>209</v>
      </c>
      <c r="H71" s="251"/>
      <c r="I71" s="252" t="s">
        <v>139</v>
      </c>
      <c r="J71" s="253" t="s">
        <v>140</v>
      </c>
      <c r="K71" s="253"/>
      <c r="L71" s="253"/>
      <c r="M71" s="253" t="s">
        <v>141</v>
      </c>
      <c r="N71" s="253" t="s">
        <v>170</v>
      </c>
      <c r="O71" s="253" t="s">
        <v>171</v>
      </c>
      <c r="P71" s="253" t="s">
        <v>140</v>
      </c>
      <c r="Q71" s="253" t="s">
        <v>148</v>
      </c>
      <c r="R71" s="253" t="s">
        <v>142</v>
      </c>
      <c r="S71" s="253" t="s">
        <v>144</v>
      </c>
      <c r="T71" s="260" t="s">
        <v>149</v>
      </c>
      <c r="U71" s="260" t="s">
        <v>145</v>
      </c>
      <c r="V71" s="253">
        <v>3</v>
      </c>
      <c r="W71" s="260" t="s">
        <v>152</v>
      </c>
      <c r="X71" s="260" t="s">
        <v>172</v>
      </c>
      <c r="Y71" s="253">
        <v>3</v>
      </c>
      <c r="Z71" s="260" t="s">
        <v>145</v>
      </c>
      <c r="AA71" s="260" t="s">
        <v>145</v>
      </c>
      <c r="AB71" s="253">
        <v>3</v>
      </c>
      <c r="AC71" s="260" t="s">
        <v>172</v>
      </c>
      <c r="AD71" s="260" t="s">
        <v>145</v>
      </c>
      <c r="AE71" s="253">
        <v>3</v>
      </c>
      <c r="AF71" s="254" t="s">
        <v>166</v>
      </c>
      <c r="AG71" s="254" t="s">
        <v>166</v>
      </c>
      <c r="AH71" s="253">
        <v>2</v>
      </c>
      <c r="AI71" s="254" t="s">
        <v>144</v>
      </c>
      <c r="AJ71" s="254" t="s">
        <v>161</v>
      </c>
      <c r="AK71" s="253">
        <v>1</v>
      </c>
      <c r="AL71" s="254" t="s">
        <v>149</v>
      </c>
      <c r="AM71" s="254" t="s">
        <v>145</v>
      </c>
      <c r="AN71" s="253">
        <v>3</v>
      </c>
      <c r="AO71" s="254" t="s">
        <v>172</v>
      </c>
      <c r="AP71" s="254" t="s">
        <v>172</v>
      </c>
      <c r="AQ71" s="253">
        <v>3</v>
      </c>
      <c r="AR71" s="254" t="s">
        <v>149</v>
      </c>
      <c r="AS71" s="254" t="s">
        <v>145</v>
      </c>
      <c r="AT71" s="253">
        <v>3</v>
      </c>
      <c r="AU71" s="254" t="s">
        <v>165</v>
      </c>
      <c r="AV71" s="254" t="s">
        <v>165</v>
      </c>
      <c r="AW71" s="253">
        <v>3</v>
      </c>
      <c r="AX71" s="254" t="s">
        <v>140</v>
      </c>
      <c r="AY71" s="254" t="s">
        <v>140</v>
      </c>
      <c r="AZ71" s="253">
        <v>0</v>
      </c>
      <c r="BA71" s="253" t="s">
        <v>148</v>
      </c>
      <c r="BB71" s="253" t="s">
        <v>153</v>
      </c>
      <c r="BC71" s="253" t="s">
        <v>148</v>
      </c>
      <c r="BD71" s="253" t="s">
        <v>153</v>
      </c>
      <c r="BE71" s="252">
        <v>4</v>
      </c>
      <c r="BF71" s="252">
        <v>4</v>
      </c>
      <c r="BG71" s="252">
        <v>2</v>
      </c>
      <c r="BH71" s="252">
        <v>2</v>
      </c>
      <c r="BI71" s="252">
        <v>1</v>
      </c>
      <c r="BJ71" s="252">
        <v>2</v>
      </c>
      <c r="BK71" s="252">
        <v>3</v>
      </c>
      <c r="BL71" s="252">
        <v>3</v>
      </c>
      <c r="BM71" s="252">
        <v>5</v>
      </c>
      <c r="BN71" s="252">
        <v>3</v>
      </c>
      <c r="BO71" s="252">
        <v>1</v>
      </c>
      <c r="BP71" s="253" t="s">
        <v>147</v>
      </c>
      <c r="BQ71" s="253" t="s">
        <v>147</v>
      </c>
      <c r="BR71" s="253" t="s">
        <v>144</v>
      </c>
      <c r="BS71" s="253" t="s">
        <v>172</v>
      </c>
      <c r="BT71" s="253" t="s">
        <v>146</v>
      </c>
      <c r="BU71" s="253" t="s">
        <v>166</v>
      </c>
      <c r="BV71" s="257"/>
      <c r="BW71" s="257"/>
      <c r="BX71" s="258"/>
      <c r="BY71" s="257"/>
      <c r="BZ71" s="256"/>
    </row>
    <row r="72" spans="1:81" s="245" customFormat="1" ht="20.100000000000001" customHeight="1">
      <c r="A72" s="245" t="s">
        <v>891</v>
      </c>
      <c r="B72" s="246" t="s">
        <v>360</v>
      </c>
      <c r="C72" s="247" t="s">
        <v>134</v>
      </c>
      <c r="D72" s="248"/>
      <c r="E72" s="249"/>
      <c r="F72" s="250" t="s">
        <v>846</v>
      </c>
      <c r="G72" s="245" t="s">
        <v>199</v>
      </c>
      <c r="H72" s="251"/>
      <c r="I72" s="252" t="s">
        <v>139</v>
      </c>
      <c r="J72" s="253" t="s">
        <v>140</v>
      </c>
      <c r="K72" s="253"/>
      <c r="L72" s="253"/>
      <c r="M72" s="253" t="s">
        <v>142</v>
      </c>
      <c r="N72" s="253" t="s">
        <v>189</v>
      </c>
      <c r="O72" s="253" t="s">
        <v>166</v>
      </c>
      <c r="P72" s="253" t="s">
        <v>173</v>
      </c>
      <c r="Q72" s="253" t="s">
        <v>146</v>
      </c>
      <c r="R72" s="253" t="s">
        <v>161</v>
      </c>
      <c r="S72" s="253" t="s">
        <v>165</v>
      </c>
      <c r="T72" s="254" t="s">
        <v>152</v>
      </c>
      <c r="U72" s="254" t="s">
        <v>165</v>
      </c>
      <c r="V72" s="253">
        <v>3</v>
      </c>
      <c r="W72" s="254" t="s">
        <v>151</v>
      </c>
      <c r="X72" s="254" t="s">
        <v>151</v>
      </c>
      <c r="Y72" s="253">
        <v>3</v>
      </c>
      <c r="Z72" s="254" t="s">
        <v>166</v>
      </c>
      <c r="AA72" s="254" t="s">
        <v>166</v>
      </c>
      <c r="AB72" s="253">
        <v>2</v>
      </c>
      <c r="AC72" s="254" t="s">
        <v>173</v>
      </c>
      <c r="AD72" s="254" t="s">
        <v>166</v>
      </c>
      <c r="AE72" s="253">
        <v>3</v>
      </c>
      <c r="AF72" s="254" t="s">
        <v>152</v>
      </c>
      <c r="AG72" s="254" t="s">
        <v>149</v>
      </c>
      <c r="AH72" s="253">
        <v>6</v>
      </c>
      <c r="AI72" s="254" t="s">
        <v>166</v>
      </c>
      <c r="AJ72" s="254" t="s">
        <v>166</v>
      </c>
      <c r="AK72" s="253">
        <v>2</v>
      </c>
      <c r="AL72" s="254" t="s">
        <v>149</v>
      </c>
      <c r="AM72" s="254" t="s">
        <v>149</v>
      </c>
      <c r="AN72" s="253">
        <v>5</v>
      </c>
      <c r="AO72" s="254" t="s">
        <v>173</v>
      </c>
      <c r="AP72" s="254" t="s">
        <v>173</v>
      </c>
      <c r="AQ72" s="253">
        <v>3</v>
      </c>
      <c r="AR72" s="254" t="s">
        <v>151</v>
      </c>
      <c r="AS72" s="254" t="s">
        <v>151</v>
      </c>
      <c r="AT72" s="253">
        <v>3</v>
      </c>
      <c r="AU72" s="254" t="s">
        <v>152</v>
      </c>
      <c r="AV72" s="254" t="s">
        <v>152</v>
      </c>
      <c r="AW72" s="253">
        <v>7</v>
      </c>
      <c r="AX72" s="254" t="s">
        <v>161</v>
      </c>
      <c r="AY72" s="254" t="s">
        <v>161</v>
      </c>
      <c r="AZ72" s="253">
        <v>1</v>
      </c>
      <c r="BA72" s="256"/>
      <c r="BB72" s="256"/>
      <c r="BC72" s="256"/>
      <c r="BD72" s="256"/>
      <c r="BE72" s="252">
        <v>4</v>
      </c>
      <c r="BF72" s="252">
        <v>5</v>
      </c>
      <c r="BG72" s="252">
        <v>1</v>
      </c>
      <c r="BH72" s="252">
        <v>2</v>
      </c>
      <c r="BI72" s="252">
        <v>4</v>
      </c>
      <c r="BJ72" s="252">
        <v>2</v>
      </c>
      <c r="BK72" s="252">
        <v>6</v>
      </c>
      <c r="BL72" s="252">
        <v>3</v>
      </c>
      <c r="BM72" s="252">
        <v>5</v>
      </c>
      <c r="BN72" s="252">
        <v>4</v>
      </c>
      <c r="BO72" s="252">
        <v>1</v>
      </c>
      <c r="BP72" s="253" t="s">
        <v>147</v>
      </c>
      <c r="BQ72" s="253" t="s">
        <v>147</v>
      </c>
      <c r="BR72" s="253" t="s">
        <v>147</v>
      </c>
      <c r="BS72" s="256"/>
      <c r="BT72" s="253" t="s">
        <v>146</v>
      </c>
      <c r="BU72" s="253"/>
      <c r="BV72" s="257"/>
      <c r="BW72" s="257"/>
      <c r="BX72" s="258"/>
      <c r="BY72" s="257"/>
      <c r="BZ72" s="256"/>
    </row>
    <row r="73" spans="1:81" s="245" customFormat="1" ht="20.100000000000001" customHeight="1">
      <c r="A73" s="245" t="s">
        <v>361</v>
      </c>
      <c r="B73" s="246" t="s">
        <v>362</v>
      </c>
      <c r="C73" s="247"/>
      <c r="D73" s="248"/>
      <c r="E73" s="259" t="s">
        <v>134</v>
      </c>
      <c r="F73" s="250" t="s">
        <v>846</v>
      </c>
      <c r="G73" s="245" t="s">
        <v>181</v>
      </c>
      <c r="H73" s="251"/>
      <c r="I73" s="252" t="s">
        <v>139</v>
      </c>
      <c r="J73" s="253" t="s">
        <v>140</v>
      </c>
      <c r="K73" s="253"/>
      <c r="L73" s="253"/>
      <c r="M73" s="253" t="s">
        <v>141</v>
      </c>
      <c r="N73" s="253" t="s">
        <v>142</v>
      </c>
      <c r="O73" s="253" t="s">
        <v>166</v>
      </c>
      <c r="P73" s="253" t="s">
        <v>142</v>
      </c>
      <c r="Q73" s="253" t="s">
        <v>145</v>
      </c>
      <c r="R73" s="253" t="s">
        <v>142</v>
      </c>
      <c r="S73" s="253" t="s">
        <v>144</v>
      </c>
      <c r="T73" s="254" t="s">
        <v>149</v>
      </c>
      <c r="U73" s="254" t="s">
        <v>172</v>
      </c>
      <c r="V73" s="253">
        <v>3</v>
      </c>
      <c r="W73" s="254" t="s">
        <v>149</v>
      </c>
      <c r="X73" s="254" t="s">
        <v>172</v>
      </c>
      <c r="Y73" s="253">
        <v>3</v>
      </c>
      <c r="Z73" s="254" t="s">
        <v>145</v>
      </c>
      <c r="AA73" s="254" t="s">
        <v>145</v>
      </c>
      <c r="AB73" s="253">
        <v>3</v>
      </c>
      <c r="AC73" s="254" t="s">
        <v>172</v>
      </c>
      <c r="AD73" s="254" t="s">
        <v>145</v>
      </c>
      <c r="AE73" s="253">
        <v>3</v>
      </c>
      <c r="AF73" s="254" t="s">
        <v>166</v>
      </c>
      <c r="AG73" s="254" t="s">
        <v>166</v>
      </c>
      <c r="AH73" s="253">
        <v>2</v>
      </c>
      <c r="AI73" s="254" t="s">
        <v>144</v>
      </c>
      <c r="AJ73" s="254" t="s">
        <v>161</v>
      </c>
      <c r="AK73" s="253">
        <v>1</v>
      </c>
      <c r="AL73" s="254" t="s">
        <v>149</v>
      </c>
      <c r="AM73" s="254" t="s">
        <v>172</v>
      </c>
      <c r="AN73" s="253">
        <v>3</v>
      </c>
      <c r="AO73" s="254" t="s">
        <v>145</v>
      </c>
      <c r="AP73" s="254" t="s">
        <v>172</v>
      </c>
      <c r="AQ73" s="253">
        <v>3</v>
      </c>
      <c r="AR73" s="254" t="s">
        <v>152</v>
      </c>
      <c r="AS73" s="254" t="s">
        <v>148</v>
      </c>
      <c r="AT73" s="253">
        <v>4</v>
      </c>
      <c r="AU73" s="254" t="s">
        <v>144</v>
      </c>
      <c r="AV73" s="254" t="s">
        <v>165</v>
      </c>
      <c r="AW73" s="253">
        <v>3</v>
      </c>
      <c r="AX73" s="254" t="s">
        <v>140</v>
      </c>
      <c r="AY73" s="254" t="s">
        <v>140</v>
      </c>
      <c r="AZ73" s="253">
        <v>0</v>
      </c>
      <c r="BA73" s="253" t="s">
        <v>150</v>
      </c>
      <c r="BB73" s="253" t="s">
        <v>153</v>
      </c>
      <c r="BC73" s="253" t="s">
        <v>152</v>
      </c>
      <c r="BD73" s="253" t="s">
        <v>153</v>
      </c>
      <c r="BE73" s="252">
        <v>4</v>
      </c>
      <c r="BF73" s="252">
        <v>5</v>
      </c>
      <c r="BG73" s="252">
        <v>2</v>
      </c>
      <c r="BH73" s="252">
        <v>2</v>
      </c>
      <c r="BI73" s="252">
        <v>1</v>
      </c>
      <c r="BJ73" s="252">
        <v>2</v>
      </c>
      <c r="BK73" s="252">
        <v>5</v>
      </c>
      <c r="BL73" s="252">
        <v>4</v>
      </c>
      <c r="BM73" s="252">
        <v>5</v>
      </c>
      <c r="BN73" s="252">
        <v>3</v>
      </c>
      <c r="BO73" s="252">
        <v>1</v>
      </c>
      <c r="BP73" s="253" t="s">
        <v>147</v>
      </c>
      <c r="BQ73" s="253" t="s">
        <v>147</v>
      </c>
      <c r="BR73" s="253" t="s">
        <v>165</v>
      </c>
      <c r="BS73" s="253" t="s">
        <v>172</v>
      </c>
      <c r="BT73" s="253" t="s">
        <v>146</v>
      </c>
      <c r="BU73" s="253" t="s">
        <v>175</v>
      </c>
      <c r="BV73" s="257"/>
      <c r="BW73" s="257"/>
      <c r="BX73" s="258"/>
      <c r="BY73" s="257"/>
      <c r="BZ73" s="256"/>
    </row>
    <row r="74" spans="1:81" s="245" customFormat="1" ht="20.100000000000001" customHeight="1">
      <c r="A74" s="245" t="s">
        <v>363</v>
      </c>
      <c r="B74" s="246" t="s">
        <v>364</v>
      </c>
      <c r="C74" s="264"/>
      <c r="D74" s="248"/>
      <c r="E74" s="249"/>
      <c r="F74" s="250" t="s">
        <v>834</v>
      </c>
      <c r="G74" s="245" t="s">
        <v>209</v>
      </c>
      <c r="H74" s="251"/>
      <c r="I74" s="252" t="s">
        <v>239</v>
      </c>
      <c r="J74" s="253" t="s">
        <v>140</v>
      </c>
      <c r="K74" s="253"/>
      <c r="L74" s="253"/>
      <c r="M74" s="253" t="s">
        <v>141</v>
      </c>
      <c r="N74" s="253" t="s">
        <v>141</v>
      </c>
      <c r="O74" s="253" t="s">
        <v>142</v>
      </c>
      <c r="P74" s="253" t="s">
        <v>145</v>
      </c>
      <c r="Q74" s="253" t="s">
        <v>146</v>
      </c>
      <c r="R74" s="253" t="s">
        <v>142</v>
      </c>
      <c r="S74" s="253" t="s">
        <v>145</v>
      </c>
      <c r="T74" s="255"/>
      <c r="U74" s="255"/>
      <c r="V74" s="256"/>
      <c r="W74" s="251"/>
      <c r="X74" s="251"/>
      <c r="Y74" s="256"/>
      <c r="Z74" s="251"/>
      <c r="AA74" s="251"/>
      <c r="AB74" s="256"/>
      <c r="AC74" s="251"/>
      <c r="AD74" s="251"/>
      <c r="AE74" s="256"/>
      <c r="AF74" s="255"/>
      <c r="AG74" s="255"/>
      <c r="AH74" s="256"/>
      <c r="AI74" s="255"/>
      <c r="AJ74" s="255"/>
      <c r="AK74" s="256"/>
      <c r="AL74" s="255"/>
      <c r="AM74" s="255"/>
      <c r="AN74" s="256"/>
      <c r="AO74" s="255"/>
      <c r="AP74" s="255"/>
      <c r="AQ74" s="256"/>
      <c r="AR74" s="255"/>
      <c r="AS74" s="255"/>
      <c r="AT74" s="256"/>
      <c r="AU74" s="255"/>
      <c r="AV74" s="255"/>
      <c r="AW74" s="256"/>
      <c r="AX74" s="255"/>
      <c r="AY74" s="255"/>
      <c r="AZ74" s="256"/>
      <c r="BA74" s="253" t="s">
        <v>148</v>
      </c>
      <c r="BB74" s="253" t="s">
        <v>150</v>
      </c>
      <c r="BC74" s="253" t="s">
        <v>148</v>
      </c>
      <c r="BD74" s="253" t="s">
        <v>150</v>
      </c>
      <c r="BP74" s="253" t="s">
        <v>145</v>
      </c>
      <c r="BQ74" s="253" t="s">
        <v>145</v>
      </c>
      <c r="BR74" s="253" t="s">
        <v>145</v>
      </c>
      <c r="BS74" s="253" t="s">
        <v>145</v>
      </c>
      <c r="BT74" s="253" t="s">
        <v>146</v>
      </c>
      <c r="BU74" s="253" t="s">
        <v>147</v>
      </c>
      <c r="BV74" s="257"/>
      <c r="BW74" s="257"/>
      <c r="BX74" s="258"/>
      <c r="BY74" s="257"/>
      <c r="BZ74" s="256"/>
    </row>
    <row r="75" spans="1:81" s="245" customFormat="1" ht="20.100000000000001" customHeight="1">
      <c r="A75" s="245" t="s">
        <v>366</v>
      </c>
      <c r="B75" s="246" t="s">
        <v>367</v>
      </c>
      <c r="C75" s="247"/>
      <c r="D75" s="267" t="s">
        <v>134</v>
      </c>
      <c r="E75" s="249"/>
      <c r="F75" s="250" t="s">
        <v>834</v>
      </c>
      <c r="G75" s="245" t="s">
        <v>209</v>
      </c>
      <c r="H75" s="251"/>
      <c r="I75" s="252" t="s">
        <v>139</v>
      </c>
      <c r="J75" s="253" t="s">
        <v>140</v>
      </c>
      <c r="K75" s="253"/>
      <c r="L75" s="253"/>
      <c r="M75" s="253" t="s">
        <v>147</v>
      </c>
      <c r="N75" s="253" t="s">
        <v>147</v>
      </c>
      <c r="O75" s="253" t="s">
        <v>140</v>
      </c>
      <c r="P75" s="256"/>
      <c r="Q75" s="253" t="s">
        <v>150</v>
      </c>
      <c r="R75" s="253" t="s">
        <v>142</v>
      </c>
      <c r="S75" s="253" t="s">
        <v>147</v>
      </c>
      <c r="T75" s="254" t="s">
        <v>145</v>
      </c>
      <c r="U75" s="254" t="s">
        <v>145</v>
      </c>
      <c r="V75" s="253">
        <v>3</v>
      </c>
      <c r="W75" s="260" t="s">
        <v>148</v>
      </c>
      <c r="X75" s="260" t="s">
        <v>148</v>
      </c>
      <c r="Y75" s="253">
        <v>3</v>
      </c>
      <c r="Z75" s="260" t="s">
        <v>145</v>
      </c>
      <c r="AA75" s="260" t="s">
        <v>145</v>
      </c>
      <c r="AB75" s="253">
        <v>3</v>
      </c>
      <c r="AC75" s="260" t="s">
        <v>145</v>
      </c>
      <c r="AD75" s="260" t="s">
        <v>145</v>
      </c>
      <c r="AE75" s="253">
        <v>3</v>
      </c>
      <c r="AF75" s="254" t="s">
        <v>148</v>
      </c>
      <c r="AG75" s="254" t="s">
        <v>148</v>
      </c>
      <c r="AH75" s="253">
        <v>3</v>
      </c>
      <c r="AI75" s="254" t="s">
        <v>147</v>
      </c>
      <c r="AJ75" s="254" t="s">
        <v>147</v>
      </c>
      <c r="AK75" s="253">
        <v>1</v>
      </c>
      <c r="AL75" s="254" t="s">
        <v>145</v>
      </c>
      <c r="AM75" s="254" t="s">
        <v>145</v>
      </c>
      <c r="AN75" s="253">
        <v>3</v>
      </c>
      <c r="AO75" s="254" t="s">
        <v>148</v>
      </c>
      <c r="AP75" s="254" t="s">
        <v>148</v>
      </c>
      <c r="AQ75" s="253">
        <v>3</v>
      </c>
      <c r="AR75" s="254" t="s">
        <v>148</v>
      </c>
      <c r="AS75" s="254" t="s">
        <v>148</v>
      </c>
      <c r="AT75" s="253">
        <v>3</v>
      </c>
      <c r="AU75" s="254" t="s">
        <v>147</v>
      </c>
      <c r="AV75" s="254" t="s">
        <v>147</v>
      </c>
      <c r="AW75" s="253">
        <v>1</v>
      </c>
      <c r="AX75" s="254" t="s">
        <v>140</v>
      </c>
      <c r="AY75" s="254" t="s">
        <v>140</v>
      </c>
      <c r="AZ75" s="253">
        <v>0</v>
      </c>
      <c r="BA75" s="253" t="s">
        <v>150</v>
      </c>
      <c r="BB75" s="253" t="s">
        <v>146</v>
      </c>
      <c r="BC75" s="253" t="s">
        <v>150</v>
      </c>
      <c r="BD75" s="253" t="s">
        <v>146</v>
      </c>
      <c r="BE75" s="252">
        <v>1</v>
      </c>
      <c r="BF75" s="252">
        <v>1</v>
      </c>
      <c r="BG75" s="252">
        <v>1</v>
      </c>
      <c r="BH75" s="252">
        <v>1</v>
      </c>
      <c r="BI75" s="252">
        <v>1</v>
      </c>
      <c r="BJ75" s="252">
        <v>1</v>
      </c>
      <c r="BK75" s="252">
        <v>1</v>
      </c>
      <c r="BL75" s="252">
        <v>1</v>
      </c>
      <c r="BM75" s="252">
        <v>1</v>
      </c>
      <c r="BN75" s="252">
        <v>1</v>
      </c>
      <c r="BO75" s="252">
        <v>1</v>
      </c>
      <c r="BP75" s="253" t="s">
        <v>147</v>
      </c>
      <c r="BQ75" s="253" t="s">
        <v>147</v>
      </c>
      <c r="BR75" s="253" t="s">
        <v>147</v>
      </c>
      <c r="BS75" s="253" t="s">
        <v>145</v>
      </c>
      <c r="BT75" s="253" t="s">
        <v>146</v>
      </c>
      <c r="BU75" s="253" t="s">
        <v>140</v>
      </c>
      <c r="BV75" s="257"/>
      <c r="BW75" s="257"/>
      <c r="BX75" s="258"/>
      <c r="BY75" s="257"/>
      <c r="BZ75" s="256"/>
    </row>
    <row r="76" spans="1:81" s="245" customFormat="1" ht="20.100000000000001" customHeight="1">
      <c r="A76" s="245" t="s">
        <v>368</v>
      </c>
      <c r="B76" s="246" t="s">
        <v>369</v>
      </c>
      <c r="C76" s="247"/>
      <c r="D76" s="248"/>
      <c r="E76" s="249"/>
      <c r="F76" s="250" t="s">
        <v>834</v>
      </c>
      <c r="G76" s="245" t="s">
        <v>209</v>
      </c>
      <c r="H76" s="251"/>
      <c r="I76" s="252" t="s">
        <v>139</v>
      </c>
      <c r="J76" s="253" t="s">
        <v>140</v>
      </c>
      <c r="K76" s="253"/>
      <c r="L76" s="253"/>
      <c r="M76" s="253" t="s">
        <v>141</v>
      </c>
      <c r="N76" s="253" t="s">
        <v>161</v>
      </c>
      <c r="O76" s="253" t="s">
        <v>171</v>
      </c>
      <c r="P76" s="253" t="s">
        <v>140</v>
      </c>
      <c r="Q76" s="253" t="s">
        <v>150</v>
      </c>
      <c r="R76" s="253" t="s">
        <v>189</v>
      </c>
      <c r="S76" s="253" t="s">
        <v>144</v>
      </c>
      <c r="T76" s="260" t="s">
        <v>149</v>
      </c>
      <c r="U76" s="260" t="s">
        <v>145</v>
      </c>
      <c r="V76" s="253">
        <v>3</v>
      </c>
      <c r="W76" s="260" t="s">
        <v>152</v>
      </c>
      <c r="X76" s="251"/>
      <c r="Y76" s="256"/>
      <c r="Z76" s="260" t="s">
        <v>145</v>
      </c>
      <c r="AA76" s="260" t="s">
        <v>145</v>
      </c>
      <c r="AB76" s="253">
        <v>3</v>
      </c>
      <c r="AC76" s="260" t="s">
        <v>172</v>
      </c>
      <c r="AD76" s="260" t="s">
        <v>145</v>
      </c>
      <c r="AE76" s="253">
        <v>3</v>
      </c>
      <c r="AF76" s="254" t="s">
        <v>173</v>
      </c>
      <c r="AG76" s="254" t="s">
        <v>173</v>
      </c>
      <c r="AH76" s="253">
        <v>3</v>
      </c>
      <c r="AI76" s="254" t="s">
        <v>144</v>
      </c>
      <c r="AJ76" s="254" t="s">
        <v>161</v>
      </c>
      <c r="AK76" s="253">
        <v>1</v>
      </c>
      <c r="AL76" s="254" t="s">
        <v>149</v>
      </c>
      <c r="AM76" s="254" t="s">
        <v>145</v>
      </c>
      <c r="AN76" s="253">
        <v>3</v>
      </c>
      <c r="AO76" s="254" t="s">
        <v>172</v>
      </c>
      <c r="AP76" s="254" t="s">
        <v>172</v>
      </c>
      <c r="AQ76" s="253">
        <v>3</v>
      </c>
      <c r="AR76" s="254" t="s">
        <v>152</v>
      </c>
      <c r="AS76" s="254" t="s">
        <v>172</v>
      </c>
      <c r="AT76" s="253">
        <v>3</v>
      </c>
      <c r="AU76" s="254" t="s">
        <v>165</v>
      </c>
      <c r="AV76" s="254" t="s">
        <v>165</v>
      </c>
      <c r="AW76" s="253">
        <v>3</v>
      </c>
      <c r="AX76" s="254" t="s">
        <v>140</v>
      </c>
      <c r="AY76" s="254" t="s">
        <v>140</v>
      </c>
      <c r="AZ76" s="253">
        <v>0</v>
      </c>
      <c r="BA76" s="253" t="s">
        <v>152</v>
      </c>
      <c r="BB76" s="253" t="s">
        <v>153</v>
      </c>
      <c r="BC76" s="253" t="s">
        <v>152</v>
      </c>
      <c r="BD76" s="253" t="s">
        <v>153</v>
      </c>
      <c r="BE76" s="252">
        <v>4</v>
      </c>
      <c r="BF76" s="252">
        <v>4</v>
      </c>
      <c r="BG76" s="252">
        <v>2</v>
      </c>
      <c r="BH76" s="252">
        <v>2</v>
      </c>
      <c r="BI76" s="252">
        <v>1</v>
      </c>
      <c r="BJ76" s="252">
        <v>2</v>
      </c>
      <c r="BK76" s="252">
        <v>3</v>
      </c>
      <c r="BL76" s="252">
        <v>3</v>
      </c>
      <c r="BM76" s="252">
        <v>5</v>
      </c>
      <c r="BN76" s="252">
        <v>3</v>
      </c>
      <c r="BO76" s="252">
        <v>1</v>
      </c>
      <c r="BP76" s="253" t="s">
        <v>147</v>
      </c>
      <c r="BQ76" s="253" t="s">
        <v>147</v>
      </c>
      <c r="BR76" s="253" t="s">
        <v>144</v>
      </c>
      <c r="BS76" s="253" t="s">
        <v>172</v>
      </c>
      <c r="BT76" s="253" t="s">
        <v>146</v>
      </c>
      <c r="BU76" s="253" t="s">
        <v>166</v>
      </c>
      <c r="BV76" s="257"/>
      <c r="BW76" s="257"/>
      <c r="BX76" s="258"/>
      <c r="BY76" s="257"/>
      <c r="BZ76" s="256"/>
      <c r="CC76" s="256"/>
    </row>
    <row r="77" spans="1:81" s="245" customFormat="1" ht="20.100000000000001" customHeight="1">
      <c r="A77" s="245" t="s">
        <v>370</v>
      </c>
      <c r="B77" s="246" t="s">
        <v>371</v>
      </c>
      <c r="C77" s="247" t="s">
        <v>134</v>
      </c>
      <c r="D77" s="248"/>
      <c r="E77" s="249"/>
      <c r="F77" s="250" t="s">
        <v>859</v>
      </c>
      <c r="G77" s="245" t="s">
        <v>238</v>
      </c>
      <c r="H77" s="251"/>
      <c r="I77" s="252" t="s">
        <v>139</v>
      </c>
      <c r="J77" s="253" t="s">
        <v>140</v>
      </c>
      <c r="K77" s="253"/>
      <c r="L77" s="253"/>
      <c r="M77" s="253" t="s">
        <v>140</v>
      </c>
      <c r="N77" s="253" t="s">
        <v>140</v>
      </c>
      <c r="O77" s="253" t="s">
        <v>166</v>
      </c>
      <c r="P77" s="253" t="s">
        <v>145</v>
      </c>
      <c r="Q77" s="253" t="s">
        <v>145</v>
      </c>
      <c r="R77" s="253" t="s">
        <v>147</v>
      </c>
      <c r="S77" s="253" t="s">
        <v>144</v>
      </c>
      <c r="T77" s="254" t="s">
        <v>152</v>
      </c>
      <c r="U77" s="254" t="s">
        <v>148</v>
      </c>
      <c r="V77" s="253">
        <v>4</v>
      </c>
      <c r="W77" s="254" t="s">
        <v>152</v>
      </c>
      <c r="X77" s="254" t="s">
        <v>148</v>
      </c>
      <c r="Y77" s="253">
        <v>4</v>
      </c>
      <c r="Z77" s="254" t="s">
        <v>172</v>
      </c>
      <c r="AA77" s="254" t="s">
        <v>172</v>
      </c>
      <c r="AB77" s="253">
        <v>3</v>
      </c>
      <c r="AC77" s="254" t="s">
        <v>172</v>
      </c>
      <c r="AD77" s="254" t="s">
        <v>145</v>
      </c>
      <c r="AE77" s="253">
        <v>3</v>
      </c>
      <c r="AF77" s="254" t="s">
        <v>165</v>
      </c>
      <c r="AG77" s="254" t="s">
        <v>144</v>
      </c>
      <c r="AH77" s="253">
        <v>3</v>
      </c>
      <c r="AI77" s="254" t="s">
        <v>144</v>
      </c>
      <c r="AJ77" s="254" t="s">
        <v>144</v>
      </c>
      <c r="AK77" s="253">
        <v>2</v>
      </c>
      <c r="AL77" s="254" t="s">
        <v>152</v>
      </c>
      <c r="AM77" s="254" t="s">
        <v>148</v>
      </c>
      <c r="AN77" s="253">
        <v>4</v>
      </c>
      <c r="AO77" s="254" t="s">
        <v>150</v>
      </c>
      <c r="AP77" s="254" t="s">
        <v>150</v>
      </c>
      <c r="AQ77" s="253">
        <v>8</v>
      </c>
      <c r="AR77" s="254" t="s">
        <v>152</v>
      </c>
      <c r="AS77" s="254" t="s">
        <v>148</v>
      </c>
      <c r="AT77" s="253">
        <v>4</v>
      </c>
      <c r="AU77" s="254" t="s">
        <v>165</v>
      </c>
      <c r="AV77" s="254" t="s">
        <v>165</v>
      </c>
      <c r="AW77" s="253">
        <v>3</v>
      </c>
      <c r="AX77" s="254" t="s">
        <v>147</v>
      </c>
      <c r="AY77" s="254" t="s">
        <v>147</v>
      </c>
      <c r="AZ77" s="253">
        <v>1</v>
      </c>
      <c r="BA77" s="256"/>
      <c r="BB77" s="256"/>
      <c r="BC77" s="253" t="s">
        <v>150</v>
      </c>
      <c r="BD77" s="256"/>
      <c r="BE77" s="252">
        <v>4</v>
      </c>
      <c r="BF77" s="252">
        <v>5</v>
      </c>
      <c r="BG77" s="252">
        <v>3</v>
      </c>
      <c r="BH77" s="252">
        <v>2</v>
      </c>
      <c r="BI77" s="252">
        <v>3</v>
      </c>
      <c r="BJ77" s="252">
        <v>2</v>
      </c>
      <c r="BK77" s="252">
        <v>5</v>
      </c>
      <c r="BL77" s="252">
        <v>6</v>
      </c>
      <c r="BM77" s="252">
        <v>5</v>
      </c>
      <c r="BN77" s="252">
        <v>4</v>
      </c>
      <c r="BO77" s="252">
        <v>2</v>
      </c>
      <c r="BP77" s="253" t="s">
        <v>147</v>
      </c>
      <c r="BQ77" s="253" t="s">
        <v>147</v>
      </c>
      <c r="BR77" s="253"/>
      <c r="BS77" s="256"/>
      <c r="BT77" s="253" t="s">
        <v>146</v>
      </c>
      <c r="BU77" s="253"/>
      <c r="BV77" s="245" t="s">
        <v>892</v>
      </c>
      <c r="BW77" s="257"/>
      <c r="BX77" s="258"/>
      <c r="BY77" s="257"/>
      <c r="BZ77" s="256"/>
    </row>
    <row r="78" spans="1:81" s="245" customFormat="1" ht="20.100000000000001" customHeight="1">
      <c r="A78" s="245" t="s">
        <v>373</v>
      </c>
      <c r="B78" s="246" t="s">
        <v>893</v>
      </c>
      <c r="C78" s="264"/>
      <c r="D78" s="248"/>
      <c r="E78" s="259" t="s">
        <v>134</v>
      </c>
      <c r="F78" s="250" t="s">
        <v>859</v>
      </c>
      <c r="G78" s="245" t="s">
        <v>238</v>
      </c>
      <c r="H78" s="251"/>
      <c r="I78" s="252" t="s">
        <v>239</v>
      </c>
      <c r="J78" s="253" t="s">
        <v>140</v>
      </c>
      <c r="K78" s="253"/>
      <c r="L78" s="253"/>
      <c r="M78" s="253" t="s">
        <v>141</v>
      </c>
      <c r="N78" s="253" t="s">
        <v>170</v>
      </c>
      <c r="O78" s="253" t="s">
        <v>170</v>
      </c>
      <c r="P78" s="253" t="s">
        <v>142</v>
      </c>
      <c r="Q78" s="253" t="s">
        <v>150</v>
      </c>
      <c r="R78" s="253" t="s">
        <v>170</v>
      </c>
      <c r="S78" s="253" t="s">
        <v>144</v>
      </c>
      <c r="T78" s="254" t="s">
        <v>166</v>
      </c>
      <c r="U78" s="254" t="s">
        <v>166</v>
      </c>
      <c r="V78" s="253">
        <v>2</v>
      </c>
      <c r="W78" s="254" t="s">
        <v>166</v>
      </c>
      <c r="X78" s="254" t="s">
        <v>166</v>
      </c>
      <c r="Y78" s="253">
        <v>2</v>
      </c>
      <c r="Z78" s="254" t="s">
        <v>166</v>
      </c>
      <c r="AA78" s="254" t="s">
        <v>166</v>
      </c>
      <c r="AB78" s="253">
        <v>2</v>
      </c>
      <c r="AC78" s="254" t="s">
        <v>166</v>
      </c>
      <c r="AD78" s="254" t="s">
        <v>166</v>
      </c>
      <c r="AE78" s="253">
        <v>2</v>
      </c>
      <c r="AF78" s="254" t="s">
        <v>165</v>
      </c>
      <c r="AG78" s="254" t="s">
        <v>161</v>
      </c>
      <c r="AH78" s="253">
        <v>3</v>
      </c>
      <c r="AI78" s="254" t="s">
        <v>161</v>
      </c>
      <c r="AJ78" s="254" t="s">
        <v>161</v>
      </c>
      <c r="AK78" s="253">
        <v>1</v>
      </c>
      <c r="AL78" s="254" t="s">
        <v>166</v>
      </c>
      <c r="AM78" s="254" t="s">
        <v>166</v>
      </c>
      <c r="AN78" s="253">
        <v>2</v>
      </c>
      <c r="AO78" s="254" t="s">
        <v>140</v>
      </c>
      <c r="AP78" s="254" t="s">
        <v>140</v>
      </c>
      <c r="AQ78" s="253">
        <v>0</v>
      </c>
      <c r="AR78" s="254" t="s">
        <v>140</v>
      </c>
      <c r="AS78" s="254" t="s">
        <v>140</v>
      </c>
      <c r="AT78" s="253">
        <v>0</v>
      </c>
      <c r="AU78" s="254" t="s">
        <v>161</v>
      </c>
      <c r="AV78" s="254" t="s">
        <v>161</v>
      </c>
      <c r="AW78" s="253">
        <v>1</v>
      </c>
      <c r="AX78" s="254" t="s">
        <v>147</v>
      </c>
      <c r="AY78" s="254" t="s">
        <v>147</v>
      </c>
      <c r="AZ78" s="253">
        <v>1</v>
      </c>
      <c r="BA78" s="253" t="s">
        <v>152</v>
      </c>
      <c r="BB78" s="253" t="s">
        <v>153</v>
      </c>
      <c r="BC78" s="253" t="s">
        <v>148</v>
      </c>
      <c r="BD78" s="253" t="s">
        <v>153</v>
      </c>
      <c r="BE78" s="252">
        <v>3</v>
      </c>
      <c r="BF78" s="252">
        <v>3</v>
      </c>
      <c r="BG78" s="252">
        <v>2</v>
      </c>
      <c r="BH78" s="252">
        <v>2</v>
      </c>
      <c r="BI78" s="252">
        <v>6</v>
      </c>
      <c r="BJ78" s="252">
        <v>1</v>
      </c>
      <c r="BK78" s="252">
        <v>4</v>
      </c>
      <c r="BL78" s="252">
        <v>6</v>
      </c>
      <c r="BM78" s="252">
        <v>4</v>
      </c>
      <c r="BN78" s="252">
        <v>5</v>
      </c>
      <c r="BO78" s="252">
        <v>5</v>
      </c>
      <c r="BP78" s="253" t="s">
        <v>147</v>
      </c>
      <c r="BQ78" s="253" t="s">
        <v>164</v>
      </c>
      <c r="BR78" s="253" t="s">
        <v>163</v>
      </c>
      <c r="BS78" s="253" t="s">
        <v>149</v>
      </c>
      <c r="BT78" s="253" t="s">
        <v>146</v>
      </c>
      <c r="BU78" s="253" t="s">
        <v>149</v>
      </c>
      <c r="BV78" s="245" t="s">
        <v>887</v>
      </c>
      <c r="BW78" s="257"/>
      <c r="BX78" s="258"/>
      <c r="BY78" s="257"/>
      <c r="BZ78" s="256"/>
    </row>
    <row r="79" spans="1:81" s="245" customFormat="1" ht="20.100000000000001" customHeight="1">
      <c r="A79" s="245" t="s">
        <v>375</v>
      </c>
      <c r="B79" s="246" t="s">
        <v>376</v>
      </c>
      <c r="C79" s="247"/>
      <c r="D79" s="248"/>
      <c r="E79" s="259" t="s">
        <v>134</v>
      </c>
      <c r="F79" s="250" t="s">
        <v>846</v>
      </c>
      <c r="G79" s="245" t="s">
        <v>206</v>
      </c>
      <c r="H79" s="251"/>
      <c r="I79" s="252" t="s">
        <v>139</v>
      </c>
      <c r="J79" s="253" t="s">
        <v>140</v>
      </c>
      <c r="K79" s="253"/>
      <c r="L79" s="253"/>
      <c r="M79" s="253" t="s">
        <v>141</v>
      </c>
      <c r="N79" s="253" t="s">
        <v>189</v>
      </c>
      <c r="O79" s="253" t="s">
        <v>162</v>
      </c>
      <c r="P79" s="253" t="s">
        <v>142</v>
      </c>
      <c r="Q79" s="253" t="s">
        <v>145</v>
      </c>
      <c r="R79" s="253" t="s">
        <v>142</v>
      </c>
      <c r="S79" s="253" t="s">
        <v>144</v>
      </c>
      <c r="T79" s="254" t="s">
        <v>149</v>
      </c>
      <c r="U79" s="254" t="s">
        <v>172</v>
      </c>
      <c r="V79" s="253">
        <v>3</v>
      </c>
      <c r="W79" s="254" t="s">
        <v>149</v>
      </c>
      <c r="X79" s="254" t="s">
        <v>149</v>
      </c>
      <c r="Y79" s="253">
        <v>5</v>
      </c>
      <c r="Z79" s="254" t="s">
        <v>144</v>
      </c>
      <c r="AA79" s="254" t="s">
        <v>144</v>
      </c>
      <c r="AB79" s="253">
        <v>2</v>
      </c>
      <c r="AC79" s="254" t="s">
        <v>173</v>
      </c>
      <c r="AD79" s="254" t="s">
        <v>166</v>
      </c>
      <c r="AE79" s="253">
        <v>3</v>
      </c>
      <c r="AF79" s="254" t="s">
        <v>148</v>
      </c>
      <c r="AG79" s="254" t="s">
        <v>173</v>
      </c>
      <c r="AH79" s="253">
        <v>3</v>
      </c>
      <c r="AI79" s="254" t="s">
        <v>144</v>
      </c>
      <c r="AJ79" s="254" t="s">
        <v>161</v>
      </c>
      <c r="AK79" s="253">
        <v>1</v>
      </c>
      <c r="AL79" s="254" t="s">
        <v>152</v>
      </c>
      <c r="AM79" s="254" t="s">
        <v>148</v>
      </c>
      <c r="AN79" s="253">
        <v>4</v>
      </c>
      <c r="AO79" s="254" t="s">
        <v>152</v>
      </c>
      <c r="AP79" s="254" t="s">
        <v>152</v>
      </c>
      <c r="AQ79" s="253">
        <v>7</v>
      </c>
      <c r="AR79" s="254" t="s">
        <v>152</v>
      </c>
      <c r="AS79" s="254" t="s">
        <v>148</v>
      </c>
      <c r="AT79" s="253">
        <v>4</v>
      </c>
      <c r="AU79" s="254" t="s">
        <v>165</v>
      </c>
      <c r="AV79" s="254" t="s">
        <v>165</v>
      </c>
      <c r="AW79" s="253">
        <v>3</v>
      </c>
      <c r="AX79" s="254" t="s">
        <v>166</v>
      </c>
      <c r="AY79" s="254" t="s">
        <v>166</v>
      </c>
      <c r="AZ79" s="253">
        <v>2</v>
      </c>
      <c r="BA79" s="253" t="s">
        <v>152</v>
      </c>
      <c r="BB79" s="253" t="s">
        <v>143</v>
      </c>
      <c r="BC79" s="253" t="s">
        <v>148</v>
      </c>
      <c r="BD79" s="253" t="s">
        <v>163</v>
      </c>
      <c r="BE79" s="252">
        <v>3</v>
      </c>
      <c r="BF79" s="252">
        <v>3</v>
      </c>
      <c r="BG79" s="252">
        <v>1</v>
      </c>
      <c r="BH79" s="252">
        <v>2</v>
      </c>
      <c r="BI79" s="252">
        <v>2</v>
      </c>
      <c r="BJ79" s="252">
        <v>2</v>
      </c>
      <c r="BK79" s="252">
        <v>4</v>
      </c>
      <c r="BL79" s="252">
        <v>5</v>
      </c>
      <c r="BM79" s="252">
        <v>4</v>
      </c>
      <c r="BN79" s="252">
        <v>3</v>
      </c>
      <c r="BO79" s="252">
        <v>2</v>
      </c>
      <c r="BP79" s="253" t="s">
        <v>147</v>
      </c>
      <c r="BQ79" s="253" t="s">
        <v>147</v>
      </c>
      <c r="BR79" s="253" t="s">
        <v>151</v>
      </c>
      <c r="BS79" s="253" t="s">
        <v>172</v>
      </c>
      <c r="BT79" s="253" t="s">
        <v>146</v>
      </c>
      <c r="BU79" s="253" t="s">
        <v>145</v>
      </c>
      <c r="BV79" s="257"/>
      <c r="BW79" s="257"/>
      <c r="BX79" s="258"/>
      <c r="BY79" s="257"/>
      <c r="BZ79" s="256"/>
    </row>
    <row r="80" spans="1:81" s="245" customFormat="1" ht="20.100000000000001" customHeight="1">
      <c r="A80" s="245" t="s">
        <v>377</v>
      </c>
      <c r="B80" s="246" t="s">
        <v>378</v>
      </c>
      <c r="C80" s="247" t="s">
        <v>134</v>
      </c>
      <c r="D80" s="267" t="s">
        <v>134</v>
      </c>
      <c r="E80" s="249"/>
      <c r="F80" s="250" t="s">
        <v>846</v>
      </c>
      <c r="G80" s="245" t="s">
        <v>379</v>
      </c>
      <c r="H80" s="251"/>
      <c r="I80" s="252" t="s">
        <v>139</v>
      </c>
      <c r="J80" s="253" t="s">
        <v>147</v>
      </c>
      <c r="K80" s="253"/>
      <c r="L80" s="253" t="s">
        <v>848</v>
      </c>
      <c r="M80" s="253" t="s">
        <v>141</v>
      </c>
      <c r="N80" s="253" t="s">
        <v>170</v>
      </c>
      <c r="O80" s="253" t="s">
        <v>145</v>
      </c>
      <c r="P80" s="253" t="s">
        <v>150</v>
      </c>
      <c r="Q80" s="253" t="s">
        <v>146</v>
      </c>
      <c r="R80" s="253" t="s">
        <v>145</v>
      </c>
      <c r="S80" s="253" t="s">
        <v>146</v>
      </c>
      <c r="T80" s="254" t="s">
        <v>150</v>
      </c>
      <c r="U80" s="254" t="s">
        <v>148</v>
      </c>
      <c r="V80" s="253">
        <v>5</v>
      </c>
      <c r="W80" s="254" t="s">
        <v>150</v>
      </c>
      <c r="X80" s="254" t="s">
        <v>148</v>
      </c>
      <c r="Y80" s="253">
        <v>5</v>
      </c>
      <c r="Z80" s="254" t="s">
        <v>147</v>
      </c>
      <c r="AA80" s="254" t="s">
        <v>147</v>
      </c>
      <c r="AB80" s="253">
        <v>1</v>
      </c>
      <c r="AC80" s="254" t="s">
        <v>140</v>
      </c>
      <c r="AD80" s="254" t="s">
        <v>140</v>
      </c>
      <c r="AE80" s="253">
        <v>0</v>
      </c>
      <c r="AF80" s="254" t="s">
        <v>147</v>
      </c>
      <c r="AG80" s="254" t="s">
        <v>147</v>
      </c>
      <c r="AH80" s="253">
        <v>1</v>
      </c>
      <c r="AI80" s="254" t="s">
        <v>147</v>
      </c>
      <c r="AJ80" s="254" t="s">
        <v>147</v>
      </c>
      <c r="AK80" s="253">
        <v>1</v>
      </c>
      <c r="AL80" s="254" t="s">
        <v>150</v>
      </c>
      <c r="AM80" s="254" t="s">
        <v>148</v>
      </c>
      <c r="AN80" s="253">
        <v>5</v>
      </c>
      <c r="AO80" s="254" t="s">
        <v>147</v>
      </c>
      <c r="AP80" s="254" t="s">
        <v>147</v>
      </c>
      <c r="AQ80" s="253">
        <v>1</v>
      </c>
      <c r="AR80" s="254" t="s">
        <v>150</v>
      </c>
      <c r="AS80" s="254" t="s">
        <v>150</v>
      </c>
      <c r="AT80" s="253">
        <v>8</v>
      </c>
      <c r="AU80" s="254" t="s">
        <v>147</v>
      </c>
      <c r="AV80" s="254" t="s">
        <v>147</v>
      </c>
      <c r="AW80" s="253">
        <v>1</v>
      </c>
      <c r="AX80" s="254" t="s">
        <v>147</v>
      </c>
      <c r="AY80" s="254" t="s">
        <v>147</v>
      </c>
      <c r="AZ80" s="253">
        <v>1</v>
      </c>
      <c r="BA80" s="253" t="s">
        <v>150</v>
      </c>
      <c r="BB80" s="253" t="s">
        <v>146</v>
      </c>
      <c r="BC80" s="253" t="s">
        <v>148</v>
      </c>
      <c r="BD80" s="253" t="s">
        <v>146</v>
      </c>
      <c r="BE80" s="252">
        <v>1</v>
      </c>
      <c r="BF80" s="252">
        <v>1</v>
      </c>
      <c r="BG80" s="252">
        <v>1</v>
      </c>
      <c r="BH80" s="252">
        <v>1</v>
      </c>
      <c r="BI80" s="252">
        <v>1</v>
      </c>
      <c r="BJ80" s="252">
        <v>1</v>
      </c>
      <c r="BK80" s="252">
        <v>1</v>
      </c>
      <c r="BL80" s="252">
        <v>1</v>
      </c>
      <c r="BM80" s="252">
        <v>1</v>
      </c>
      <c r="BN80" s="252">
        <v>1</v>
      </c>
      <c r="BO80" s="252">
        <v>1</v>
      </c>
      <c r="BP80" s="253" t="s">
        <v>147</v>
      </c>
      <c r="BQ80" s="253" t="s">
        <v>147</v>
      </c>
      <c r="BR80" s="253" t="s">
        <v>147</v>
      </c>
      <c r="BS80" s="253" t="s">
        <v>148</v>
      </c>
      <c r="BT80" s="253" t="s">
        <v>146</v>
      </c>
      <c r="BU80" s="253" t="s">
        <v>147</v>
      </c>
      <c r="BV80" s="245" t="s">
        <v>894</v>
      </c>
      <c r="BW80" s="257"/>
      <c r="BX80" s="258"/>
      <c r="BY80" s="257"/>
      <c r="BZ80" s="256"/>
    </row>
    <row r="81" spans="1:81" s="245" customFormat="1" ht="20.100000000000001" customHeight="1">
      <c r="A81" s="245" t="s">
        <v>381</v>
      </c>
      <c r="B81" s="246" t="s">
        <v>382</v>
      </c>
      <c r="C81" s="247"/>
      <c r="D81" s="267" t="s">
        <v>134</v>
      </c>
      <c r="E81" s="249"/>
      <c r="F81" s="250" t="s">
        <v>846</v>
      </c>
      <c r="G81" s="245" t="s">
        <v>181</v>
      </c>
      <c r="H81" s="251"/>
      <c r="I81" s="252" t="s">
        <v>139</v>
      </c>
      <c r="J81" s="253" t="s">
        <v>140</v>
      </c>
      <c r="K81" s="253"/>
      <c r="L81" s="253"/>
      <c r="M81" s="253" t="s">
        <v>141</v>
      </c>
      <c r="N81" s="253" t="s">
        <v>189</v>
      </c>
      <c r="O81" s="253" t="s">
        <v>145</v>
      </c>
      <c r="P81" s="256"/>
      <c r="Q81" s="253" t="s">
        <v>150</v>
      </c>
      <c r="R81" s="253" t="s">
        <v>140</v>
      </c>
      <c r="S81" s="253" t="s">
        <v>147</v>
      </c>
      <c r="T81" s="254" t="s">
        <v>145</v>
      </c>
      <c r="U81" s="254" t="s">
        <v>145</v>
      </c>
      <c r="V81" s="253">
        <v>3</v>
      </c>
      <c r="W81" s="254" t="s">
        <v>148</v>
      </c>
      <c r="X81" s="254" t="s">
        <v>148</v>
      </c>
      <c r="Y81" s="253">
        <v>3</v>
      </c>
      <c r="Z81" s="254" t="s">
        <v>145</v>
      </c>
      <c r="AA81" s="254" t="s">
        <v>145</v>
      </c>
      <c r="AB81" s="253">
        <v>3</v>
      </c>
      <c r="AC81" s="254" t="s">
        <v>145</v>
      </c>
      <c r="AD81" s="254" t="s">
        <v>145</v>
      </c>
      <c r="AE81" s="253">
        <v>3</v>
      </c>
      <c r="AF81" s="254" t="s">
        <v>145</v>
      </c>
      <c r="AG81" s="254" t="s">
        <v>145</v>
      </c>
      <c r="AH81" s="253">
        <v>3</v>
      </c>
      <c r="AI81" s="254" t="s">
        <v>147</v>
      </c>
      <c r="AJ81" s="254" t="s">
        <v>147</v>
      </c>
      <c r="AK81" s="253">
        <v>1</v>
      </c>
      <c r="AL81" s="254" t="s">
        <v>145</v>
      </c>
      <c r="AM81" s="254" t="s">
        <v>145</v>
      </c>
      <c r="AN81" s="253">
        <v>3</v>
      </c>
      <c r="AO81" s="254" t="s">
        <v>140</v>
      </c>
      <c r="AP81" s="254" t="s">
        <v>140</v>
      </c>
      <c r="AQ81" s="253">
        <v>0</v>
      </c>
      <c r="AR81" s="254" t="s">
        <v>148</v>
      </c>
      <c r="AS81" s="254" t="s">
        <v>148</v>
      </c>
      <c r="AT81" s="253">
        <v>3</v>
      </c>
      <c r="AU81" s="254" t="s">
        <v>147</v>
      </c>
      <c r="AV81" s="254" t="s">
        <v>147</v>
      </c>
      <c r="AW81" s="253">
        <v>1</v>
      </c>
      <c r="AX81" s="254" t="s">
        <v>140</v>
      </c>
      <c r="AY81" s="254" t="s">
        <v>140</v>
      </c>
      <c r="AZ81" s="253">
        <v>0</v>
      </c>
      <c r="BA81" s="253" t="s">
        <v>150</v>
      </c>
      <c r="BB81" s="253" t="s">
        <v>146</v>
      </c>
      <c r="BC81" s="253" t="s">
        <v>150</v>
      </c>
      <c r="BD81" s="253" t="s">
        <v>146</v>
      </c>
      <c r="BE81" s="252">
        <v>1</v>
      </c>
      <c r="BF81" s="252">
        <v>1</v>
      </c>
      <c r="BG81" s="252">
        <v>1</v>
      </c>
      <c r="BH81" s="252">
        <v>1</v>
      </c>
      <c r="BI81" s="252">
        <v>1</v>
      </c>
      <c r="BJ81" s="252">
        <v>1</v>
      </c>
      <c r="BK81" s="252">
        <v>1</v>
      </c>
      <c r="BL81" s="252">
        <v>1</v>
      </c>
      <c r="BM81" s="252">
        <v>1</v>
      </c>
      <c r="BN81" s="252">
        <v>1</v>
      </c>
      <c r="BO81" s="252">
        <v>1</v>
      </c>
      <c r="BP81" s="253" t="s">
        <v>147</v>
      </c>
      <c r="BQ81" s="253" t="s">
        <v>147</v>
      </c>
      <c r="BR81" s="253" t="s">
        <v>147</v>
      </c>
      <c r="BS81" s="253" t="s">
        <v>145</v>
      </c>
      <c r="BT81" s="253" t="s">
        <v>146</v>
      </c>
      <c r="BU81" s="253" t="s">
        <v>140</v>
      </c>
      <c r="BV81" s="257"/>
      <c r="BW81" s="257"/>
      <c r="BX81" s="258"/>
      <c r="BY81" s="257"/>
      <c r="BZ81" s="256"/>
    </row>
    <row r="82" spans="1:81" s="245" customFormat="1" ht="20.100000000000001" customHeight="1">
      <c r="A82" s="245" t="s">
        <v>383</v>
      </c>
      <c r="B82" s="246" t="s">
        <v>384</v>
      </c>
      <c r="C82" s="264"/>
      <c r="D82" s="248"/>
      <c r="E82" s="249"/>
      <c r="F82" s="261" t="s">
        <v>837</v>
      </c>
      <c r="G82" s="245" t="s">
        <v>137</v>
      </c>
      <c r="H82" s="251"/>
      <c r="I82" s="252" t="s">
        <v>139</v>
      </c>
      <c r="J82" s="253" t="s">
        <v>140</v>
      </c>
      <c r="K82" s="253"/>
      <c r="L82" s="253"/>
      <c r="M82" s="253" t="s">
        <v>141</v>
      </c>
      <c r="N82" s="253" t="s">
        <v>141</v>
      </c>
      <c r="O82" s="253" t="s">
        <v>189</v>
      </c>
      <c r="P82" s="253" t="s">
        <v>141</v>
      </c>
      <c r="Q82" s="253" t="s">
        <v>148</v>
      </c>
      <c r="R82" s="253" t="s">
        <v>142</v>
      </c>
      <c r="S82" s="253" t="s">
        <v>147</v>
      </c>
      <c r="T82" s="260" t="s">
        <v>140</v>
      </c>
      <c r="U82" s="260" t="s">
        <v>140</v>
      </c>
      <c r="V82" s="253">
        <v>0</v>
      </c>
      <c r="W82" s="260" t="s">
        <v>140</v>
      </c>
      <c r="X82" s="260" t="s">
        <v>140</v>
      </c>
      <c r="Y82" s="253">
        <v>0</v>
      </c>
      <c r="Z82" s="260" t="s">
        <v>140</v>
      </c>
      <c r="AA82" s="260" t="s">
        <v>140</v>
      </c>
      <c r="AB82" s="253">
        <v>0</v>
      </c>
      <c r="AC82" s="260" t="s">
        <v>161</v>
      </c>
      <c r="AD82" s="260" t="s">
        <v>161</v>
      </c>
      <c r="AE82" s="253">
        <v>1</v>
      </c>
      <c r="AF82" s="260" t="s">
        <v>140</v>
      </c>
      <c r="AG82" s="260" t="s">
        <v>140</v>
      </c>
      <c r="AH82" s="253">
        <v>0</v>
      </c>
      <c r="AI82" s="254" t="s">
        <v>140</v>
      </c>
      <c r="AJ82" s="254" t="s">
        <v>140</v>
      </c>
      <c r="AK82" s="253">
        <v>0</v>
      </c>
      <c r="AL82" s="254" t="s">
        <v>140</v>
      </c>
      <c r="AM82" s="254" t="s">
        <v>140</v>
      </c>
      <c r="AN82" s="253">
        <v>0</v>
      </c>
      <c r="AO82" s="254" t="s">
        <v>161</v>
      </c>
      <c r="AP82" s="254" t="s">
        <v>161</v>
      </c>
      <c r="AQ82" s="253">
        <v>1</v>
      </c>
      <c r="AR82" s="254" t="s">
        <v>161</v>
      </c>
      <c r="AS82" s="254" t="s">
        <v>161</v>
      </c>
      <c r="AT82" s="253">
        <v>1</v>
      </c>
      <c r="AU82" s="254" t="s">
        <v>161</v>
      </c>
      <c r="AV82" s="254" t="s">
        <v>161</v>
      </c>
      <c r="AW82" s="253">
        <v>1</v>
      </c>
      <c r="AX82" s="254" t="s">
        <v>147</v>
      </c>
      <c r="AY82" s="254" t="s">
        <v>147</v>
      </c>
      <c r="AZ82" s="253">
        <v>1</v>
      </c>
      <c r="BA82" s="253" t="s">
        <v>148</v>
      </c>
      <c r="BB82" s="253" t="s">
        <v>146</v>
      </c>
      <c r="BC82" s="253" t="s">
        <v>148</v>
      </c>
      <c r="BD82" s="253" t="s">
        <v>146</v>
      </c>
      <c r="BE82" s="252">
        <v>5</v>
      </c>
      <c r="BF82" s="252">
        <v>5</v>
      </c>
      <c r="BG82" s="252">
        <v>4</v>
      </c>
      <c r="BH82" s="252">
        <v>4</v>
      </c>
      <c r="BI82" s="252">
        <v>3</v>
      </c>
      <c r="BJ82" s="252">
        <v>1</v>
      </c>
      <c r="BK82" s="252">
        <v>6</v>
      </c>
      <c r="BL82" s="252">
        <v>3</v>
      </c>
      <c r="BM82" s="252">
        <v>2</v>
      </c>
      <c r="BN82" s="252">
        <v>6</v>
      </c>
      <c r="BO82" s="252">
        <v>2</v>
      </c>
      <c r="BP82" s="253" t="s">
        <v>147</v>
      </c>
      <c r="BQ82" s="253" t="s">
        <v>147</v>
      </c>
      <c r="BR82" s="253" t="s">
        <v>147</v>
      </c>
      <c r="BS82" s="253" t="s">
        <v>145</v>
      </c>
      <c r="BT82" s="253" t="s">
        <v>146</v>
      </c>
      <c r="BU82" s="253" t="s">
        <v>174</v>
      </c>
      <c r="BV82" s="257"/>
      <c r="BW82" s="257"/>
      <c r="BX82" s="258"/>
      <c r="BY82" s="257"/>
      <c r="BZ82" s="256"/>
    </row>
    <row r="83" spans="1:81" s="245" customFormat="1" ht="20.100000000000001" customHeight="1">
      <c r="A83" s="245" t="s">
        <v>385</v>
      </c>
      <c r="B83" s="246" t="s">
        <v>386</v>
      </c>
      <c r="C83" s="247"/>
      <c r="D83" s="267" t="s">
        <v>134</v>
      </c>
      <c r="E83" s="249"/>
      <c r="F83" s="250" t="s">
        <v>846</v>
      </c>
      <c r="G83" s="245" t="s">
        <v>181</v>
      </c>
      <c r="H83" s="251"/>
      <c r="I83" s="252" t="s">
        <v>139</v>
      </c>
      <c r="J83" s="253" t="s">
        <v>140</v>
      </c>
      <c r="K83" s="253"/>
      <c r="L83" s="253"/>
      <c r="M83" s="253" t="s">
        <v>140</v>
      </c>
      <c r="N83" s="253" t="s">
        <v>140</v>
      </c>
      <c r="O83" s="253" t="s">
        <v>145</v>
      </c>
      <c r="P83" s="256"/>
      <c r="Q83" s="253" t="s">
        <v>150</v>
      </c>
      <c r="R83" s="253" t="s">
        <v>140</v>
      </c>
      <c r="S83" s="253" t="s">
        <v>147</v>
      </c>
      <c r="T83" s="254" t="s">
        <v>148</v>
      </c>
      <c r="U83" s="254" t="s">
        <v>148</v>
      </c>
      <c r="V83" s="253">
        <v>3</v>
      </c>
      <c r="W83" s="254" t="s">
        <v>148</v>
      </c>
      <c r="X83" s="254" t="s">
        <v>148</v>
      </c>
      <c r="Y83" s="253">
        <v>3</v>
      </c>
      <c r="Z83" s="254" t="s">
        <v>145</v>
      </c>
      <c r="AA83" s="254" t="s">
        <v>145</v>
      </c>
      <c r="AB83" s="253">
        <v>3</v>
      </c>
      <c r="AC83" s="254" t="s">
        <v>145</v>
      </c>
      <c r="AD83" s="254" t="s">
        <v>145</v>
      </c>
      <c r="AE83" s="253">
        <v>3</v>
      </c>
      <c r="AF83" s="254" t="s">
        <v>145</v>
      </c>
      <c r="AG83" s="254" t="s">
        <v>145</v>
      </c>
      <c r="AH83" s="253">
        <v>3</v>
      </c>
      <c r="AI83" s="254" t="s">
        <v>147</v>
      </c>
      <c r="AJ83" s="254" t="s">
        <v>147</v>
      </c>
      <c r="AK83" s="253">
        <v>1</v>
      </c>
      <c r="AL83" s="254" t="s">
        <v>148</v>
      </c>
      <c r="AM83" s="254" t="s">
        <v>148</v>
      </c>
      <c r="AN83" s="253">
        <v>3</v>
      </c>
      <c r="AO83" s="254" t="s">
        <v>145</v>
      </c>
      <c r="AP83" s="254" t="s">
        <v>145</v>
      </c>
      <c r="AQ83" s="253">
        <v>3</v>
      </c>
      <c r="AR83" s="254" t="s">
        <v>148</v>
      </c>
      <c r="AS83" s="254" t="s">
        <v>148</v>
      </c>
      <c r="AT83" s="253">
        <v>3</v>
      </c>
      <c r="AU83" s="254" t="s">
        <v>147</v>
      </c>
      <c r="AV83" s="254" t="s">
        <v>147</v>
      </c>
      <c r="AW83" s="253">
        <v>1</v>
      </c>
      <c r="AX83" s="254" t="s">
        <v>140</v>
      </c>
      <c r="AY83" s="254" t="s">
        <v>140</v>
      </c>
      <c r="AZ83" s="253">
        <v>0</v>
      </c>
      <c r="BA83" s="253" t="s">
        <v>150</v>
      </c>
      <c r="BB83" s="253" t="s">
        <v>146</v>
      </c>
      <c r="BC83" s="253" t="s">
        <v>150</v>
      </c>
      <c r="BD83" s="253" t="s">
        <v>146</v>
      </c>
      <c r="BE83" s="252">
        <v>1</v>
      </c>
      <c r="BF83" s="252">
        <v>1</v>
      </c>
      <c r="BG83" s="252">
        <v>1</v>
      </c>
      <c r="BH83" s="252">
        <v>1</v>
      </c>
      <c r="BI83" s="252">
        <v>1</v>
      </c>
      <c r="BJ83" s="252">
        <v>1</v>
      </c>
      <c r="BK83" s="252">
        <v>1</v>
      </c>
      <c r="BL83" s="252">
        <v>1</v>
      </c>
      <c r="BM83" s="252">
        <v>1</v>
      </c>
      <c r="BN83" s="252">
        <v>1</v>
      </c>
      <c r="BO83" s="252">
        <v>1</v>
      </c>
      <c r="BP83" s="253" t="s">
        <v>147</v>
      </c>
      <c r="BQ83" s="253" t="s">
        <v>147</v>
      </c>
      <c r="BR83" s="253" t="s">
        <v>147</v>
      </c>
      <c r="BS83" s="253" t="s">
        <v>145</v>
      </c>
      <c r="BT83" s="253" t="s">
        <v>146</v>
      </c>
      <c r="BU83" s="253" t="s">
        <v>140</v>
      </c>
      <c r="BV83" s="257"/>
      <c r="BW83" s="257"/>
      <c r="BX83" s="258"/>
      <c r="BY83" s="257"/>
      <c r="BZ83" s="256"/>
    </row>
    <row r="84" spans="1:81" s="245" customFormat="1" ht="20.100000000000001" customHeight="1">
      <c r="A84" s="245" t="s">
        <v>388</v>
      </c>
      <c r="B84" s="246" t="s">
        <v>389</v>
      </c>
      <c r="C84" s="247"/>
      <c r="D84" s="248"/>
      <c r="E84" s="249"/>
      <c r="F84" s="250" t="s">
        <v>834</v>
      </c>
      <c r="G84" s="245" t="s">
        <v>184</v>
      </c>
      <c r="H84" s="251"/>
      <c r="I84" s="252" t="s">
        <v>139</v>
      </c>
      <c r="J84" s="253" t="s">
        <v>140</v>
      </c>
      <c r="K84" s="253"/>
      <c r="L84" s="253"/>
      <c r="M84" s="253" t="s">
        <v>141</v>
      </c>
      <c r="N84" s="253" t="s">
        <v>142</v>
      </c>
      <c r="O84" s="253" t="s">
        <v>166</v>
      </c>
      <c r="P84" s="253" t="s">
        <v>147</v>
      </c>
      <c r="Q84" s="253" t="s">
        <v>150</v>
      </c>
      <c r="R84" s="253" t="s">
        <v>142</v>
      </c>
      <c r="S84" s="253" t="s">
        <v>144</v>
      </c>
      <c r="T84" s="260" t="s">
        <v>148</v>
      </c>
      <c r="U84" s="260" t="s">
        <v>148</v>
      </c>
      <c r="V84" s="253">
        <v>3</v>
      </c>
      <c r="W84" s="260" t="s">
        <v>148</v>
      </c>
      <c r="X84" s="260" t="s">
        <v>148</v>
      </c>
      <c r="Y84" s="253">
        <v>3</v>
      </c>
      <c r="Z84" s="260" t="s">
        <v>148</v>
      </c>
      <c r="AA84" s="260" t="s">
        <v>148</v>
      </c>
      <c r="AB84" s="253">
        <v>3</v>
      </c>
      <c r="AC84" s="260" t="s">
        <v>145</v>
      </c>
      <c r="AD84" s="260" t="s">
        <v>145</v>
      </c>
      <c r="AE84" s="253">
        <v>3</v>
      </c>
      <c r="AF84" s="260" t="s">
        <v>148</v>
      </c>
      <c r="AG84" s="260" t="s">
        <v>148</v>
      </c>
      <c r="AH84" s="253">
        <v>3</v>
      </c>
      <c r="AI84" s="254" t="s">
        <v>147</v>
      </c>
      <c r="AJ84" s="254" t="s">
        <v>147</v>
      </c>
      <c r="AK84" s="253">
        <v>1</v>
      </c>
      <c r="AL84" s="254" t="s">
        <v>150</v>
      </c>
      <c r="AM84" s="254" t="s">
        <v>150</v>
      </c>
      <c r="AN84" s="253">
        <v>8</v>
      </c>
      <c r="AO84" s="254" t="s">
        <v>147</v>
      </c>
      <c r="AP84" s="254" t="s">
        <v>147</v>
      </c>
      <c r="AQ84" s="253">
        <v>1</v>
      </c>
      <c r="AR84" s="254" t="s">
        <v>148</v>
      </c>
      <c r="AS84" s="254" t="s">
        <v>148</v>
      </c>
      <c r="AT84" s="253">
        <v>3</v>
      </c>
      <c r="AU84" s="254" t="s">
        <v>147</v>
      </c>
      <c r="AV84" s="254" t="s">
        <v>147</v>
      </c>
      <c r="AW84" s="253">
        <v>1</v>
      </c>
      <c r="AX84" s="254" t="s">
        <v>147</v>
      </c>
      <c r="AY84" s="254" t="s">
        <v>147</v>
      </c>
      <c r="AZ84" s="253">
        <v>1</v>
      </c>
      <c r="BA84" s="253" t="s">
        <v>148</v>
      </c>
      <c r="BB84" s="253" t="s">
        <v>146</v>
      </c>
      <c r="BC84" s="253" t="s">
        <v>148</v>
      </c>
      <c r="BD84" s="253" t="s">
        <v>146</v>
      </c>
      <c r="BE84" s="252">
        <v>1</v>
      </c>
      <c r="BF84" s="252">
        <v>1</v>
      </c>
      <c r="BG84" s="252">
        <v>1</v>
      </c>
      <c r="BH84" s="252">
        <v>1</v>
      </c>
      <c r="BI84" s="252">
        <v>1</v>
      </c>
      <c r="BJ84" s="252">
        <v>1</v>
      </c>
      <c r="BK84" s="252">
        <v>1</v>
      </c>
      <c r="BL84" s="252">
        <v>1</v>
      </c>
      <c r="BM84" s="252">
        <v>1</v>
      </c>
      <c r="BN84" s="252">
        <v>1</v>
      </c>
      <c r="BO84" s="252">
        <v>1</v>
      </c>
      <c r="BP84" s="253" t="s">
        <v>147</v>
      </c>
      <c r="BQ84" s="253" t="s">
        <v>147</v>
      </c>
      <c r="BR84" s="253" t="s">
        <v>147</v>
      </c>
      <c r="BS84" s="253" t="s">
        <v>148</v>
      </c>
      <c r="BT84" s="253" t="s">
        <v>146</v>
      </c>
      <c r="BU84" s="253" t="s">
        <v>147</v>
      </c>
      <c r="BV84" s="257"/>
      <c r="BW84" s="257"/>
      <c r="BX84" s="258"/>
      <c r="BY84" s="257"/>
      <c r="BZ84" s="256"/>
    </row>
    <row r="85" spans="1:81" s="245" customFormat="1" ht="20.100000000000001" customHeight="1">
      <c r="A85" s="245" t="s">
        <v>390</v>
      </c>
      <c r="B85" s="246" t="s">
        <v>391</v>
      </c>
      <c r="C85" s="264"/>
      <c r="D85" s="248"/>
      <c r="E85" s="249"/>
      <c r="F85" s="250" t="s">
        <v>834</v>
      </c>
      <c r="G85" s="245" t="s">
        <v>209</v>
      </c>
      <c r="H85" s="251"/>
      <c r="I85" s="252" t="s">
        <v>139</v>
      </c>
      <c r="J85" s="253" t="s">
        <v>140</v>
      </c>
      <c r="K85" s="253"/>
      <c r="L85" s="253"/>
      <c r="M85" s="253" t="s">
        <v>141</v>
      </c>
      <c r="N85" s="253" t="s">
        <v>170</v>
      </c>
      <c r="O85" s="253" t="s">
        <v>170</v>
      </c>
      <c r="P85" s="253" t="s">
        <v>141</v>
      </c>
      <c r="Q85" s="253" t="s">
        <v>145</v>
      </c>
      <c r="R85" s="253" t="s">
        <v>142</v>
      </c>
      <c r="S85" s="253" t="s">
        <v>144</v>
      </c>
      <c r="T85" s="254" t="s">
        <v>149</v>
      </c>
      <c r="U85" s="254" t="s">
        <v>145</v>
      </c>
      <c r="V85" s="253">
        <v>3</v>
      </c>
      <c r="W85" s="260" t="s">
        <v>152</v>
      </c>
      <c r="X85" s="260" t="s">
        <v>172</v>
      </c>
      <c r="Y85" s="253">
        <v>3</v>
      </c>
      <c r="Z85" s="260" t="s">
        <v>145</v>
      </c>
      <c r="AA85" s="260" t="s">
        <v>145</v>
      </c>
      <c r="AB85" s="253">
        <v>3</v>
      </c>
      <c r="AC85" s="260" t="s">
        <v>172</v>
      </c>
      <c r="AD85" s="260" t="s">
        <v>145</v>
      </c>
      <c r="AE85" s="253">
        <v>3</v>
      </c>
      <c r="AF85" s="254" t="s">
        <v>166</v>
      </c>
      <c r="AG85" s="254" t="s">
        <v>166</v>
      </c>
      <c r="AH85" s="253">
        <v>2</v>
      </c>
      <c r="AI85" s="254" t="s">
        <v>144</v>
      </c>
      <c r="AJ85" s="254" t="s">
        <v>161</v>
      </c>
      <c r="AK85" s="253">
        <v>1</v>
      </c>
      <c r="AL85" s="254" t="s">
        <v>149</v>
      </c>
      <c r="AM85" s="254" t="s">
        <v>145</v>
      </c>
      <c r="AN85" s="253">
        <v>3</v>
      </c>
      <c r="AO85" s="254" t="s">
        <v>145</v>
      </c>
      <c r="AP85" s="254" t="s">
        <v>145</v>
      </c>
      <c r="AQ85" s="253">
        <v>3</v>
      </c>
      <c r="AR85" s="254" t="s">
        <v>149</v>
      </c>
      <c r="AS85" s="254" t="s">
        <v>145</v>
      </c>
      <c r="AT85" s="253">
        <v>3</v>
      </c>
      <c r="AU85" s="254" t="s">
        <v>165</v>
      </c>
      <c r="AV85" s="254" t="s">
        <v>165</v>
      </c>
      <c r="AW85" s="253">
        <v>3</v>
      </c>
      <c r="AX85" s="254" t="s">
        <v>140</v>
      </c>
      <c r="AY85" s="254" t="s">
        <v>140</v>
      </c>
      <c r="AZ85" s="253">
        <v>0</v>
      </c>
      <c r="BA85" s="253" t="s">
        <v>148</v>
      </c>
      <c r="BB85" s="253" t="s">
        <v>153</v>
      </c>
      <c r="BC85" s="253" t="s">
        <v>172</v>
      </c>
      <c r="BD85" s="253" t="s">
        <v>153</v>
      </c>
      <c r="BE85" s="252">
        <v>4</v>
      </c>
      <c r="BF85" s="252">
        <v>4</v>
      </c>
      <c r="BG85" s="252">
        <v>2</v>
      </c>
      <c r="BH85" s="252">
        <v>2</v>
      </c>
      <c r="BI85" s="252">
        <v>1</v>
      </c>
      <c r="BJ85" s="252">
        <v>2</v>
      </c>
      <c r="BK85" s="252">
        <v>3</v>
      </c>
      <c r="BL85" s="252">
        <v>3</v>
      </c>
      <c r="BM85" s="252">
        <v>5</v>
      </c>
      <c r="BN85" s="252">
        <v>3</v>
      </c>
      <c r="BO85" s="252">
        <v>1</v>
      </c>
      <c r="BP85" s="253" t="s">
        <v>147</v>
      </c>
      <c r="BQ85" s="253" t="s">
        <v>147</v>
      </c>
      <c r="BR85" s="253" t="s">
        <v>144</v>
      </c>
      <c r="BS85" s="253" t="s">
        <v>172</v>
      </c>
      <c r="BT85" s="253" t="s">
        <v>146</v>
      </c>
      <c r="BU85" s="253" t="s">
        <v>166</v>
      </c>
      <c r="BV85" s="245" t="s">
        <v>895</v>
      </c>
      <c r="BW85" s="257"/>
      <c r="BX85" s="258"/>
      <c r="BY85" s="257"/>
      <c r="BZ85" s="256"/>
    </row>
    <row r="86" spans="1:81" s="245" customFormat="1" ht="20.100000000000001" customHeight="1">
      <c r="A86" s="245" t="s">
        <v>393</v>
      </c>
      <c r="B86" s="246" t="s">
        <v>394</v>
      </c>
      <c r="C86" s="247"/>
      <c r="D86" s="267" t="s">
        <v>134</v>
      </c>
      <c r="E86" s="249"/>
      <c r="F86" s="250" t="s">
        <v>852</v>
      </c>
      <c r="G86" s="245" t="s">
        <v>196</v>
      </c>
      <c r="H86" s="251"/>
      <c r="I86" s="252" t="s">
        <v>139</v>
      </c>
      <c r="J86" s="253" t="s">
        <v>140</v>
      </c>
      <c r="K86" s="253"/>
      <c r="L86" s="253"/>
      <c r="M86" s="253" t="s">
        <v>141</v>
      </c>
      <c r="N86" s="253" t="s">
        <v>189</v>
      </c>
      <c r="O86" s="253" t="s">
        <v>189</v>
      </c>
      <c r="P86" s="253" t="s">
        <v>145</v>
      </c>
      <c r="Q86" s="253" t="s">
        <v>146</v>
      </c>
      <c r="R86" s="253" t="s">
        <v>141</v>
      </c>
      <c r="S86" s="253" t="s">
        <v>152</v>
      </c>
      <c r="T86" s="254" t="s">
        <v>175</v>
      </c>
      <c r="U86" s="254" t="s">
        <v>173</v>
      </c>
      <c r="V86" s="253">
        <v>3</v>
      </c>
      <c r="W86" s="260" t="s">
        <v>175</v>
      </c>
      <c r="X86" s="260" t="s">
        <v>173</v>
      </c>
      <c r="Y86" s="253">
        <v>3</v>
      </c>
      <c r="Z86" s="260" t="s">
        <v>166</v>
      </c>
      <c r="AA86" s="260" t="s">
        <v>166</v>
      </c>
      <c r="AB86" s="253">
        <v>2</v>
      </c>
      <c r="AC86" s="260" t="s">
        <v>173</v>
      </c>
      <c r="AD86" s="260" t="s">
        <v>166</v>
      </c>
      <c r="AE86" s="253">
        <v>3</v>
      </c>
      <c r="AF86" s="254" t="s">
        <v>140</v>
      </c>
      <c r="AG86" s="254" t="s">
        <v>140</v>
      </c>
      <c r="AH86" s="253">
        <v>0</v>
      </c>
      <c r="AI86" s="254" t="s">
        <v>166</v>
      </c>
      <c r="AJ86" s="254" t="s">
        <v>140</v>
      </c>
      <c r="AK86" s="253">
        <v>0</v>
      </c>
      <c r="AL86" s="254" t="s">
        <v>173</v>
      </c>
      <c r="AM86" s="254" t="s">
        <v>173</v>
      </c>
      <c r="AN86" s="253">
        <v>3</v>
      </c>
      <c r="AO86" s="254" t="s">
        <v>173</v>
      </c>
      <c r="AP86" s="254" t="s">
        <v>173</v>
      </c>
      <c r="AQ86" s="253">
        <v>3</v>
      </c>
      <c r="AR86" s="254" t="s">
        <v>175</v>
      </c>
      <c r="AS86" s="254" t="s">
        <v>173</v>
      </c>
      <c r="AT86" s="253">
        <v>3</v>
      </c>
      <c r="AU86" s="254" t="s">
        <v>165</v>
      </c>
      <c r="AV86" s="254" t="s">
        <v>165</v>
      </c>
      <c r="AW86" s="253">
        <v>3</v>
      </c>
      <c r="AX86" s="254" t="s">
        <v>140</v>
      </c>
      <c r="AY86" s="254" t="s">
        <v>140</v>
      </c>
      <c r="AZ86" s="253">
        <v>0</v>
      </c>
      <c r="BA86" s="253" t="s">
        <v>153</v>
      </c>
      <c r="BB86" s="253" t="s">
        <v>153</v>
      </c>
      <c r="BC86" s="253" t="s">
        <v>163</v>
      </c>
      <c r="BD86" s="253" t="s">
        <v>153</v>
      </c>
      <c r="BE86" s="252">
        <v>4</v>
      </c>
      <c r="BF86" s="252">
        <v>5</v>
      </c>
      <c r="BG86" s="252">
        <v>3</v>
      </c>
      <c r="BH86" s="252">
        <v>2</v>
      </c>
      <c r="BI86" s="252">
        <v>2</v>
      </c>
      <c r="BJ86" s="252">
        <v>2</v>
      </c>
      <c r="BK86" s="252">
        <v>4</v>
      </c>
      <c r="BL86" s="252">
        <v>4</v>
      </c>
      <c r="BM86" s="252">
        <v>5</v>
      </c>
      <c r="BN86" s="252">
        <v>3</v>
      </c>
      <c r="BO86" s="252">
        <v>1</v>
      </c>
      <c r="BP86" s="253" t="s">
        <v>147</v>
      </c>
      <c r="BQ86" s="253" t="s">
        <v>147</v>
      </c>
      <c r="BR86" s="253" t="s">
        <v>147</v>
      </c>
      <c r="BS86" s="253" t="s">
        <v>172</v>
      </c>
      <c r="BT86" s="253" t="s">
        <v>146</v>
      </c>
      <c r="BU86" s="253" t="s">
        <v>166</v>
      </c>
      <c r="BV86" s="245" t="s">
        <v>896</v>
      </c>
      <c r="BW86" s="257"/>
      <c r="BX86" s="258"/>
      <c r="BY86" s="257"/>
      <c r="BZ86" s="256"/>
    </row>
    <row r="87" spans="1:81" s="245" customFormat="1" ht="20.100000000000001" customHeight="1">
      <c r="A87" s="245" t="s">
        <v>396</v>
      </c>
      <c r="B87" s="246" t="s">
        <v>397</v>
      </c>
      <c r="C87" s="264"/>
      <c r="D87" s="248"/>
      <c r="E87" s="259" t="s">
        <v>134</v>
      </c>
      <c r="F87" s="250" t="s">
        <v>834</v>
      </c>
      <c r="G87" s="245" t="s">
        <v>209</v>
      </c>
      <c r="H87" s="251"/>
      <c r="I87" s="252" t="s">
        <v>239</v>
      </c>
      <c r="J87" s="253" t="s">
        <v>140</v>
      </c>
      <c r="K87" s="253"/>
      <c r="L87" s="253"/>
      <c r="M87" s="253" t="s">
        <v>141</v>
      </c>
      <c r="N87" s="253" t="s">
        <v>141</v>
      </c>
      <c r="O87" s="253" t="s">
        <v>141</v>
      </c>
      <c r="P87" s="253" t="s">
        <v>142</v>
      </c>
      <c r="Q87" s="253" t="s">
        <v>146</v>
      </c>
      <c r="R87" s="253" t="s">
        <v>142</v>
      </c>
      <c r="S87" s="253" t="s">
        <v>145</v>
      </c>
      <c r="T87" s="251"/>
      <c r="U87" s="251"/>
      <c r="V87" s="256"/>
      <c r="W87" s="251"/>
      <c r="X87" s="251"/>
      <c r="Y87" s="256"/>
      <c r="Z87" s="251"/>
      <c r="AA87" s="251"/>
      <c r="AB87" s="256"/>
      <c r="AC87" s="251"/>
      <c r="AD87" s="251"/>
      <c r="AE87" s="256"/>
      <c r="AF87" s="251"/>
      <c r="AG87" s="251"/>
      <c r="AH87" s="256"/>
      <c r="AI87" s="255"/>
      <c r="AJ87" s="255"/>
      <c r="AK87" s="256"/>
      <c r="AL87" s="255"/>
      <c r="AM87" s="255"/>
      <c r="AN87" s="256"/>
      <c r="AO87" s="255"/>
      <c r="AP87" s="255"/>
      <c r="AQ87" s="256"/>
      <c r="AR87" s="255"/>
      <c r="AS87" s="255"/>
      <c r="AT87" s="256"/>
      <c r="AU87" s="255"/>
      <c r="AV87" s="255"/>
      <c r="AW87" s="256"/>
      <c r="AX87" s="255"/>
      <c r="AY87" s="255"/>
      <c r="AZ87" s="256"/>
      <c r="BA87" s="253" t="s">
        <v>148</v>
      </c>
      <c r="BB87" s="253" t="s">
        <v>150</v>
      </c>
      <c r="BC87" s="253" t="s">
        <v>148</v>
      </c>
      <c r="BD87" s="253" t="s">
        <v>150</v>
      </c>
      <c r="BP87" s="253" t="s">
        <v>145</v>
      </c>
      <c r="BQ87" s="253" t="s">
        <v>150</v>
      </c>
      <c r="BR87" s="253" t="s">
        <v>148</v>
      </c>
      <c r="BS87" s="253" t="s">
        <v>145</v>
      </c>
      <c r="BT87" s="253" t="s">
        <v>146</v>
      </c>
      <c r="BU87" s="253" t="s">
        <v>147</v>
      </c>
      <c r="BV87" s="257"/>
      <c r="BW87" s="257"/>
      <c r="BX87" s="258"/>
      <c r="BY87" s="257"/>
      <c r="BZ87" s="256"/>
    </row>
    <row r="88" spans="1:81" s="245" customFormat="1" ht="20.100000000000001" customHeight="1">
      <c r="A88" s="269" t="s">
        <v>897</v>
      </c>
      <c r="B88" s="265" t="s">
        <v>401</v>
      </c>
      <c r="C88" s="264"/>
      <c r="D88" s="248"/>
      <c r="E88" s="259" t="s">
        <v>134</v>
      </c>
      <c r="F88" s="250" t="s">
        <v>834</v>
      </c>
      <c r="G88" s="263" t="s">
        <v>209</v>
      </c>
      <c r="H88" s="266"/>
      <c r="I88" s="252" t="s">
        <v>239</v>
      </c>
      <c r="J88" s="253" t="s">
        <v>140</v>
      </c>
      <c r="K88" s="253"/>
      <c r="L88" s="253"/>
      <c r="M88" s="256"/>
      <c r="N88" s="256"/>
      <c r="O88" s="256"/>
      <c r="P88" s="256"/>
      <c r="Q88" s="256"/>
      <c r="R88" s="256"/>
      <c r="S88" s="256"/>
      <c r="T88" s="251"/>
      <c r="U88" s="251"/>
      <c r="V88" s="256"/>
      <c r="W88" s="251"/>
      <c r="X88" s="251"/>
      <c r="Y88" s="256"/>
      <c r="Z88" s="251"/>
      <c r="AA88" s="251"/>
      <c r="AB88" s="256"/>
      <c r="AC88" s="251"/>
      <c r="AD88" s="251"/>
      <c r="AE88" s="256"/>
      <c r="AF88" s="251"/>
      <c r="AG88" s="251"/>
      <c r="AH88" s="256"/>
      <c r="AK88" s="256"/>
      <c r="AN88" s="256"/>
      <c r="AQ88" s="256"/>
      <c r="AT88" s="256"/>
      <c r="AW88" s="256"/>
      <c r="AZ88" s="256"/>
      <c r="BA88" s="256"/>
      <c r="BB88" s="256"/>
      <c r="BC88" s="256"/>
      <c r="BD88" s="256"/>
      <c r="BP88" s="253" t="s">
        <v>144</v>
      </c>
      <c r="BQ88" s="253" t="s">
        <v>150</v>
      </c>
      <c r="BR88" s="253" t="s">
        <v>165</v>
      </c>
      <c r="BS88" s="253" t="s">
        <v>145</v>
      </c>
      <c r="BT88" s="253" t="s">
        <v>146</v>
      </c>
      <c r="BU88" s="253" t="s">
        <v>161</v>
      </c>
      <c r="BW88" s="257"/>
      <c r="BX88" s="258"/>
      <c r="BY88" s="257"/>
      <c r="BZ88" s="256"/>
      <c r="CB88" s="263"/>
      <c r="CC88" s="269"/>
    </row>
    <row r="89" spans="1:81" s="245" customFormat="1" ht="20.100000000000001" customHeight="1">
      <c r="A89" s="245" t="s">
        <v>403</v>
      </c>
      <c r="B89" s="246" t="s">
        <v>404</v>
      </c>
      <c r="C89" s="264"/>
      <c r="D89" s="248"/>
      <c r="E89" s="259" t="s">
        <v>134</v>
      </c>
      <c r="F89" s="250" t="s">
        <v>846</v>
      </c>
      <c r="G89" s="245" t="s">
        <v>206</v>
      </c>
      <c r="H89" s="251"/>
      <c r="I89" s="252" t="s">
        <v>239</v>
      </c>
      <c r="J89" s="253" t="s">
        <v>140</v>
      </c>
      <c r="K89" s="253"/>
      <c r="L89" s="253"/>
      <c r="M89" s="253" t="s">
        <v>141</v>
      </c>
      <c r="N89" s="253" t="s">
        <v>170</v>
      </c>
      <c r="O89" s="253" t="s">
        <v>170</v>
      </c>
      <c r="P89" s="253" t="s">
        <v>142</v>
      </c>
      <c r="Q89" s="253" t="s">
        <v>145</v>
      </c>
      <c r="R89" s="253" t="s">
        <v>170</v>
      </c>
      <c r="S89" s="253" t="s">
        <v>147</v>
      </c>
      <c r="T89" s="254" t="s">
        <v>145</v>
      </c>
      <c r="U89" s="254" t="s">
        <v>166</v>
      </c>
      <c r="V89" s="253">
        <v>3</v>
      </c>
      <c r="W89" s="254" t="s">
        <v>166</v>
      </c>
      <c r="X89" s="254" t="s">
        <v>166</v>
      </c>
      <c r="Y89" s="253">
        <v>2</v>
      </c>
      <c r="Z89" s="254" t="s">
        <v>166</v>
      </c>
      <c r="AA89" s="254" t="s">
        <v>166</v>
      </c>
      <c r="AB89" s="253">
        <v>2</v>
      </c>
      <c r="AC89" s="254" t="s">
        <v>173</v>
      </c>
      <c r="AD89" s="254" t="s">
        <v>140</v>
      </c>
      <c r="AE89" s="253">
        <v>0</v>
      </c>
      <c r="AF89" s="254" t="s">
        <v>172</v>
      </c>
      <c r="AG89" s="254" t="s">
        <v>173</v>
      </c>
      <c r="AH89" s="253">
        <v>3</v>
      </c>
      <c r="AI89" s="254" t="s">
        <v>166</v>
      </c>
      <c r="AJ89" s="254" t="s">
        <v>161</v>
      </c>
      <c r="AK89" s="253">
        <v>1</v>
      </c>
      <c r="AL89" s="254" t="s">
        <v>172</v>
      </c>
      <c r="AM89" s="254" t="s">
        <v>173</v>
      </c>
      <c r="AN89" s="253">
        <v>3</v>
      </c>
      <c r="AO89" s="254" t="s">
        <v>173</v>
      </c>
      <c r="AP89" s="254" t="s">
        <v>173</v>
      </c>
      <c r="AQ89" s="253">
        <v>3</v>
      </c>
      <c r="AR89" s="254" t="s">
        <v>148</v>
      </c>
      <c r="AS89" s="254" t="s">
        <v>172</v>
      </c>
      <c r="AT89" s="253">
        <v>3</v>
      </c>
      <c r="AU89" s="254" t="s">
        <v>166</v>
      </c>
      <c r="AV89" s="254" t="s">
        <v>166</v>
      </c>
      <c r="AW89" s="253">
        <v>2</v>
      </c>
      <c r="AX89" s="254" t="s">
        <v>145</v>
      </c>
      <c r="AY89" s="254" t="s">
        <v>145</v>
      </c>
      <c r="AZ89" s="253">
        <v>3</v>
      </c>
      <c r="BA89" s="253" t="s">
        <v>148</v>
      </c>
      <c r="BB89" s="253" t="s">
        <v>143</v>
      </c>
      <c r="BC89" s="253" t="s">
        <v>148</v>
      </c>
      <c r="BD89" s="253" t="s">
        <v>163</v>
      </c>
      <c r="BE89" s="252">
        <v>6</v>
      </c>
      <c r="BF89" s="252">
        <v>5</v>
      </c>
      <c r="BG89" s="252">
        <v>3</v>
      </c>
      <c r="BH89" s="252">
        <v>4</v>
      </c>
      <c r="BI89" s="252">
        <v>6</v>
      </c>
      <c r="BJ89" s="252">
        <v>2</v>
      </c>
      <c r="BK89" s="252">
        <v>7</v>
      </c>
      <c r="BL89" s="252">
        <v>3</v>
      </c>
      <c r="BM89" s="252">
        <v>3</v>
      </c>
      <c r="BN89" s="252">
        <v>5</v>
      </c>
      <c r="BO89" s="252">
        <v>2</v>
      </c>
      <c r="BP89" s="253" t="s">
        <v>147</v>
      </c>
      <c r="BQ89" s="253" t="s">
        <v>164</v>
      </c>
      <c r="BR89" s="253" t="s">
        <v>152</v>
      </c>
      <c r="BS89" s="253" t="s">
        <v>172</v>
      </c>
      <c r="BT89" s="253" t="s">
        <v>146</v>
      </c>
      <c r="BU89" s="253" t="s">
        <v>166</v>
      </c>
      <c r="BV89" s="257"/>
      <c r="BW89" s="257"/>
      <c r="BX89" s="258"/>
      <c r="BY89" s="257"/>
      <c r="BZ89" s="256"/>
    </row>
    <row r="90" spans="1:81" s="245" customFormat="1" ht="20.100000000000001" customHeight="1">
      <c r="A90" s="245" t="s">
        <v>406</v>
      </c>
      <c r="B90" s="246" t="s">
        <v>407</v>
      </c>
      <c r="C90" s="247"/>
      <c r="D90" s="267" t="s">
        <v>134</v>
      </c>
      <c r="E90" s="249"/>
      <c r="F90" s="250" t="s">
        <v>846</v>
      </c>
      <c r="G90" s="245" t="s">
        <v>181</v>
      </c>
      <c r="H90" s="251"/>
      <c r="I90" s="252" t="s">
        <v>139</v>
      </c>
      <c r="J90" s="253" t="s">
        <v>140</v>
      </c>
      <c r="K90" s="253"/>
      <c r="L90" s="253"/>
      <c r="M90" s="253" t="s">
        <v>142</v>
      </c>
      <c r="N90" s="253" t="s">
        <v>144</v>
      </c>
      <c r="O90" s="253" t="s">
        <v>145</v>
      </c>
      <c r="P90" s="256"/>
      <c r="Q90" s="253" t="s">
        <v>150</v>
      </c>
      <c r="R90" s="253" t="s">
        <v>142</v>
      </c>
      <c r="S90" s="253" t="s">
        <v>147</v>
      </c>
      <c r="T90" s="254" t="s">
        <v>145</v>
      </c>
      <c r="U90" s="254" t="s">
        <v>145</v>
      </c>
      <c r="V90" s="253">
        <v>3</v>
      </c>
      <c r="W90" s="254" t="s">
        <v>145</v>
      </c>
      <c r="X90" s="254" t="s">
        <v>145</v>
      </c>
      <c r="Y90" s="253">
        <v>3</v>
      </c>
      <c r="Z90" s="254" t="s">
        <v>145</v>
      </c>
      <c r="AA90" s="254" t="s">
        <v>145</v>
      </c>
      <c r="AB90" s="253">
        <v>3</v>
      </c>
      <c r="AC90" s="254" t="s">
        <v>145</v>
      </c>
      <c r="AD90" s="254" t="s">
        <v>145</v>
      </c>
      <c r="AE90" s="253">
        <v>3</v>
      </c>
      <c r="AF90" s="254" t="s">
        <v>145</v>
      </c>
      <c r="AG90" s="254" t="s">
        <v>145</v>
      </c>
      <c r="AH90" s="253">
        <v>3</v>
      </c>
      <c r="AI90" s="254" t="s">
        <v>147</v>
      </c>
      <c r="AJ90" s="254" t="s">
        <v>147</v>
      </c>
      <c r="AK90" s="253">
        <v>1</v>
      </c>
      <c r="AL90" s="254" t="s">
        <v>145</v>
      </c>
      <c r="AM90" s="254" t="s">
        <v>145</v>
      </c>
      <c r="AN90" s="253">
        <v>3</v>
      </c>
      <c r="AO90" s="254" t="s">
        <v>140</v>
      </c>
      <c r="AP90" s="254" t="s">
        <v>140</v>
      </c>
      <c r="AQ90" s="253">
        <v>0</v>
      </c>
      <c r="AR90" s="254" t="s">
        <v>148</v>
      </c>
      <c r="AS90" s="254" t="s">
        <v>148</v>
      </c>
      <c r="AT90" s="253">
        <v>3</v>
      </c>
      <c r="AU90" s="254" t="s">
        <v>147</v>
      </c>
      <c r="AV90" s="254" t="s">
        <v>147</v>
      </c>
      <c r="AW90" s="253">
        <v>1</v>
      </c>
      <c r="AX90" s="254" t="s">
        <v>140</v>
      </c>
      <c r="AY90" s="254" t="s">
        <v>140</v>
      </c>
      <c r="AZ90" s="253">
        <v>0</v>
      </c>
      <c r="BA90" s="253" t="s">
        <v>150</v>
      </c>
      <c r="BB90" s="253" t="s">
        <v>146</v>
      </c>
      <c r="BC90" s="253" t="s">
        <v>148</v>
      </c>
      <c r="BD90" s="253" t="s">
        <v>146</v>
      </c>
      <c r="BE90" s="252">
        <v>1</v>
      </c>
      <c r="BF90" s="252">
        <v>1</v>
      </c>
      <c r="BG90" s="252">
        <v>1</v>
      </c>
      <c r="BH90" s="252">
        <v>1</v>
      </c>
      <c r="BI90" s="252">
        <v>1</v>
      </c>
      <c r="BJ90" s="252">
        <v>1</v>
      </c>
      <c r="BK90" s="252">
        <v>1</v>
      </c>
      <c r="BL90" s="252">
        <v>1</v>
      </c>
      <c r="BM90" s="252">
        <v>1</v>
      </c>
      <c r="BN90" s="252">
        <v>1</v>
      </c>
      <c r="BO90" s="252">
        <v>1</v>
      </c>
      <c r="BP90" s="253" t="s">
        <v>147</v>
      </c>
      <c r="BQ90" s="253" t="s">
        <v>147</v>
      </c>
      <c r="BR90" s="253" t="s">
        <v>147</v>
      </c>
      <c r="BS90" s="253" t="s">
        <v>145</v>
      </c>
      <c r="BT90" s="253" t="s">
        <v>146</v>
      </c>
      <c r="BU90" s="253" t="s">
        <v>140</v>
      </c>
      <c r="BV90" s="257"/>
      <c r="BW90" s="257"/>
      <c r="BX90" s="258"/>
      <c r="BY90" s="257"/>
      <c r="BZ90" s="256"/>
    </row>
    <row r="91" spans="1:81" s="245" customFormat="1" ht="20.100000000000001" customHeight="1">
      <c r="A91" s="245" t="s">
        <v>408</v>
      </c>
      <c r="B91" s="246" t="s">
        <v>409</v>
      </c>
      <c r="C91" s="247"/>
      <c r="D91" s="248"/>
      <c r="E91" s="249"/>
      <c r="F91" s="250" t="s">
        <v>834</v>
      </c>
      <c r="G91" s="245" t="s">
        <v>209</v>
      </c>
      <c r="H91" s="251"/>
      <c r="I91" s="252" t="s">
        <v>139</v>
      </c>
      <c r="J91" s="253" t="s">
        <v>140</v>
      </c>
      <c r="K91" s="253"/>
      <c r="L91" s="253"/>
      <c r="M91" s="253" t="s">
        <v>147</v>
      </c>
      <c r="N91" s="253" t="s">
        <v>147</v>
      </c>
      <c r="O91" s="253" t="s">
        <v>147</v>
      </c>
      <c r="P91" s="256"/>
      <c r="Q91" s="253" t="s">
        <v>150</v>
      </c>
      <c r="R91" s="253" t="s">
        <v>142</v>
      </c>
      <c r="S91" s="253" t="s">
        <v>147</v>
      </c>
      <c r="T91" s="260" t="s">
        <v>149</v>
      </c>
      <c r="U91" s="260" t="s">
        <v>145</v>
      </c>
      <c r="V91" s="253">
        <v>3</v>
      </c>
      <c r="W91" s="260" t="s">
        <v>152</v>
      </c>
      <c r="X91" s="260" t="s">
        <v>148</v>
      </c>
      <c r="Y91" s="253">
        <v>4</v>
      </c>
      <c r="Z91" s="260" t="s">
        <v>145</v>
      </c>
      <c r="AA91" s="260" t="s">
        <v>144</v>
      </c>
      <c r="AB91" s="253">
        <v>3</v>
      </c>
      <c r="AC91" s="260" t="s">
        <v>145</v>
      </c>
      <c r="AD91" s="260" t="s">
        <v>145</v>
      </c>
      <c r="AE91" s="253">
        <v>3</v>
      </c>
      <c r="AF91" s="260" t="s">
        <v>165</v>
      </c>
      <c r="AG91" s="260" t="s">
        <v>165</v>
      </c>
      <c r="AH91" s="253">
        <v>3</v>
      </c>
      <c r="AI91" s="254" t="s">
        <v>144</v>
      </c>
      <c r="AJ91" s="254" t="s">
        <v>144</v>
      </c>
      <c r="AK91" s="253">
        <v>2</v>
      </c>
      <c r="AL91" s="254" t="s">
        <v>172</v>
      </c>
      <c r="AM91" s="254" t="s">
        <v>172</v>
      </c>
      <c r="AN91" s="253">
        <v>3</v>
      </c>
      <c r="AO91" s="254" t="s">
        <v>165</v>
      </c>
      <c r="AP91" s="254" t="s">
        <v>165</v>
      </c>
      <c r="AQ91" s="253">
        <v>3</v>
      </c>
      <c r="AR91" s="254" t="s">
        <v>148</v>
      </c>
      <c r="AS91" s="254" t="s">
        <v>148</v>
      </c>
      <c r="AT91" s="253">
        <v>3</v>
      </c>
      <c r="AU91" s="254" t="s">
        <v>147</v>
      </c>
      <c r="AV91" s="254" t="s">
        <v>147</v>
      </c>
      <c r="AW91" s="253">
        <v>1</v>
      </c>
      <c r="AX91" s="254" t="s">
        <v>161</v>
      </c>
      <c r="AY91" s="254" t="s">
        <v>161</v>
      </c>
      <c r="AZ91" s="253">
        <v>1</v>
      </c>
      <c r="BA91" s="253" t="s">
        <v>148</v>
      </c>
      <c r="BB91" s="253" t="s">
        <v>146</v>
      </c>
      <c r="BC91" s="253" t="s">
        <v>148</v>
      </c>
      <c r="BD91" s="253" t="s">
        <v>146</v>
      </c>
      <c r="BE91" s="252">
        <v>1</v>
      </c>
      <c r="BF91" s="252">
        <v>1</v>
      </c>
      <c r="BG91" s="252">
        <v>1</v>
      </c>
      <c r="BH91" s="252">
        <v>1</v>
      </c>
      <c r="BI91" s="252">
        <v>1</v>
      </c>
      <c r="BJ91" s="252">
        <v>1</v>
      </c>
      <c r="BK91" s="252">
        <v>1</v>
      </c>
      <c r="BL91" s="252">
        <v>1</v>
      </c>
      <c r="BM91" s="252">
        <v>1</v>
      </c>
      <c r="BN91" s="252">
        <v>1</v>
      </c>
      <c r="BO91" s="252">
        <v>1</v>
      </c>
      <c r="BP91" s="253" t="s">
        <v>147</v>
      </c>
      <c r="BQ91" s="253" t="s">
        <v>147</v>
      </c>
      <c r="BR91" s="253" t="s">
        <v>147</v>
      </c>
      <c r="BS91" s="253" t="s">
        <v>145</v>
      </c>
      <c r="BT91" s="253" t="s">
        <v>146</v>
      </c>
      <c r="BU91" s="253" t="s">
        <v>140</v>
      </c>
      <c r="BV91" s="257"/>
      <c r="BW91" s="257"/>
      <c r="BX91" s="258"/>
      <c r="BY91" s="257"/>
      <c r="BZ91" s="256"/>
    </row>
    <row r="92" spans="1:81" s="245" customFormat="1" ht="20.100000000000001" customHeight="1">
      <c r="A92" s="245" t="s">
        <v>411</v>
      </c>
      <c r="B92" s="246" t="s">
        <v>412</v>
      </c>
      <c r="C92" s="247"/>
      <c r="D92" s="248"/>
      <c r="E92" s="249"/>
      <c r="F92" s="250" t="s">
        <v>834</v>
      </c>
      <c r="G92" s="245" t="s">
        <v>209</v>
      </c>
      <c r="H92" s="251"/>
      <c r="I92" s="252" t="s">
        <v>139</v>
      </c>
      <c r="J92" s="253" t="s">
        <v>140</v>
      </c>
      <c r="K92" s="253"/>
      <c r="L92" s="253"/>
      <c r="M92" s="256"/>
      <c r="N92" s="253" t="s">
        <v>144</v>
      </c>
      <c r="O92" s="253" t="s">
        <v>145</v>
      </c>
      <c r="P92" s="256"/>
      <c r="Q92" s="253" t="s">
        <v>150</v>
      </c>
      <c r="R92" s="253" t="s">
        <v>142</v>
      </c>
      <c r="S92" s="253" t="s">
        <v>147</v>
      </c>
      <c r="T92" s="254" t="s">
        <v>149</v>
      </c>
      <c r="U92" s="254" t="s">
        <v>145</v>
      </c>
      <c r="V92" s="253">
        <v>3</v>
      </c>
      <c r="W92" s="260" t="s">
        <v>152</v>
      </c>
      <c r="X92" s="260" t="s">
        <v>172</v>
      </c>
      <c r="Y92" s="253">
        <v>3</v>
      </c>
      <c r="Z92" s="260" t="s">
        <v>145</v>
      </c>
      <c r="AA92" s="260" t="s">
        <v>144</v>
      </c>
      <c r="AB92" s="253">
        <v>3</v>
      </c>
      <c r="AC92" s="260" t="s">
        <v>145</v>
      </c>
      <c r="AD92" s="260" t="s">
        <v>145</v>
      </c>
      <c r="AE92" s="253">
        <v>3</v>
      </c>
      <c r="AF92" s="254" t="s">
        <v>165</v>
      </c>
      <c r="AG92" s="254" t="s">
        <v>165</v>
      </c>
      <c r="AH92" s="253">
        <v>3</v>
      </c>
      <c r="AI92" s="254" t="s">
        <v>144</v>
      </c>
      <c r="AJ92" s="254" t="s">
        <v>144</v>
      </c>
      <c r="AK92" s="253">
        <v>2</v>
      </c>
      <c r="AL92" s="254" t="s">
        <v>172</v>
      </c>
      <c r="AM92" s="254" t="s">
        <v>148</v>
      </c>
      <c r="AN92" s="253">
        <v>3</v>
      </c>
      <c r="AO92" s="254" t="s">
        <v>165</v>
      </c>
      <c r="AP92" s="254" t="s">
        <v>165</v>
      </c>
      <c r="AQ92" s="253">
        <v>3</v>
      </c>
      <c r="AR92" s="254" t="s">
        <v>148</v>
      </c>
      <c r="AS92" s="254" t="s">
        <v>148</v>
      </c>
      <c r="AT92" s="253">
        <v>3</v>
      </c>
      <c r="AU92" s="254" t="s">
        <v>147</v>
      </c>
      <c r="AV92" s="254" t="s">
        <v>147</v>
      </c>
      <c r="AW92" s="253">
        <v>1</v>
      </c>
      <c r="AX92" s="254" t="s">
        <v>161</v>
      </c>
      <c r="AY92" s="254" t="s">
        <v>161</v>
      </c>
      <c r="AZ92" s="253">
        <v>1</v>
      </c>
      <c r="BA92" s="253" t="s">
        <v>148</v>
      </c>
      <c r="BB92" s="253" t="s">
        <v>146</v>
      </c>
      <c r="BC92" s="253" t="s">
        <v>150</v>
      </c>
      <c r="BD92" s="253" t="s">
        <v>146</v>
      </c>
      <c r="BE92" s="252">
        <v>1</v>
      </c>
      <c r="BF92" s="252">
        <v>1</v>
      </c>
      <c r="BG92" s="252">
        <v>1</v>
      </c>
      <c r="BH92" s="252">
        <v>1</v>
      </c>
      <c r="BI92" s="252">
        <v>1</v>
      </c>
      <c r="BJ92" s="252">
        <v>1</v>
      </c>
      <c r="BK92" s="252">
        <v>1</v>
      </c>
      <c r="BL92" s="252">
        <v>1</v>
      </c>
      <c r="BM92" s="252">
        <v>1</v>
      </c>
      <c r="BN92" s="252">
        <v>1</v>
      </c>
      <c r="BO92" s="252">
        <v>1</v>
      </c>
      <c r="BP92" s="253" t="s">
        <v>147</v>
      </c>
      <c r="BQ92" s="253" t="s">
        <v>147</v>
      </c>
      <c r="BR92" s="253" t="s">
        <v>147</v>
      </c>
      <c r="BS92" s="253" t="s">
        <v>145</v>
      </c>
      <c r="BT92" s="253" t="s">
        <v>146</v>
      </c>
      <c r="BU92" s="253" t="s">
        <v>140</v>
      </c>
      <c r="BW92" s="257"/>
      <c r="BX92" s="258"/>
      <c r="BY92" s="257"/>
      <c r="BZ92" s="256"/>
    </row>
    <row r="93" spans="1:81" s="245" customFormat="1" ht="20.100000000000001" customHeight="1">
      <c r="A93" s="245" t="s">
        <v>413</v>
      </c>
      <c r="B93" s="246" t="s">
        <v>414</v>
      </c>
      <c r="C93" s="247"/>
      <c r="D93" s="267" t="s">
        <v>134</v>
      </c>
      <c r="E93" s="249"/>
      <c r="F93" s="250" t="s">
        <v>846</v>
      </c>
      <c r="G93" s="245" t="s">
        <v>181</v>
      </c>
      <c r="H93" s="251"/>
      <c r="I93" s="252" t="s">
        <v>139</v>
      </c>
      <c r="J93" s="253" t="s">
        <v>140</v>
      </c>
      <c r="K93" s="253"/>
      <c r="L93" s="253"/>
      <c r="M93" s="253" t="s">
        <v>141</v>
      </c>
      <c r="N93" s="253" t="s">
        <v>140</v>
      </c>
      <c r="O93" s="253" t="s">
        <v>145</v>
      </c>
      <c r="P93" s="256"/>
      <c r="Q93" s="253" t="s">
        <v>150</v>
      </c>
      <c r="R93" s="253" t="s">
        <v>140</v>
      </c>
      <c r="S93" s="253" t="s">
        <v>147</v>
      </c>
      <c r="T93" s="254" t="s">
        <v>145</v>
      </c>
      <c r="U93" s="254" t="s">
        <v>145</v>
      </c>
      <c r="V93" s="253">
        <v>3</v>
      </c>
      <c r="W93" s="254" t="s">
        <v>145</v>
      </c>
      <c r="X93" s="254" t="s">
        <v>145</v>
      </c>
      <c r="Y93" s="253">
        <v>3</v>
      </c>
      <c r="Z93" s="254" t="s">
        <v>145</v>
      </c>
      <c r="AA93" s="254" t="s">
        <v>145</v>
      </c>
      <c r="AB93" s="253">
        <v>3</v>
      </c>
      <c r="AC93" s="254" t="s">
        <v>145</v>
      </c>
      <c r="AD93" s="254" t="s">
        <v>145</v>
      </c>
      <c r="AE93" s="253">
        <v>3</v>
      </c>
      <c r="AF93" s="254" t="s">
        <v>145</v>
      </c>
      <c r="AG93" s="254" t="s">
        <v>145</v>
      </c>
      <c r="AH93" s="253">
        <v>3</v>
      </c>
      <c r="AI93" s="254" t="s">
        <v>147</v>
      </c>
      <c r="AJ93" s="254" t="s">
        <v>147</v>
      </c>
      <c r="AK93" s="253">
        <v>1</v>
      </c>
      <c r="AL93" s="254" t="s">
        <v>145</v>
      </c>
      <c r="AM93" s="254" t="s">
        <v>145</v>
      </c>
      <c r="AN93" s="253">
        <v>3</v>
      </c>
      <c r="AO93" s="254" t="s">
        <v>140</v>
      </c>
      <c r="AP93" s="254" t="s">
        <v>140</v>
      </c>
      <c r="AQ93" s="253">
        <v>0</v>
      </c>
      <c r="AR93" s="254" t="s">
        <v>148</v>
      </c>
      <c r="AS93" s="254" t="s">
        <v>148</v>
      </c>
      <c r="AT93" s="253">
        <v>3</v>
      </c>
      <c r="AU93" s="254" t="s">
        <v>147</v>
      </c>
      <c r="AV93" s="254" t="s">
        <v>147</v>
      </c>
      <c r="AW93" s="253">
        <v>1</v>
      </c>
      <c r="AX93" s="254" t="s">
        <v>140</v>
      </c>
      <c r="AY93" s="254" t="s">
        <v>140</v>
      </c>
      <c r="AZ93" s="253">
        <v>0</v>
      </c>
      <c r="BA93" s="253" t="s">
        <v>150</v>
      </c>
      <c r="BB93" s="253" t="s">
        <v>146</v>
      </c>
      <c r="BC93" s="253" t="s">
        <v>150</v>
      </c>
      <c r="BD93" s="253" t="s">
        <v>146</v>
      </c>
      <c r="BE93" s="252">
        <v>1</v>
      </c>
      <c r="BF93" s="252">
        <v>1</v>
      </c>
      <c r="BG93" s="252">
        <v>1</v>
      </c>
      <c r="BH93" s="252">
        <v>1</v>
      </c>
      <c r="BI93" s="252">
        <v>1</v>
      </c>
      <c r="BJ93" s="252">
        <v>1</v>
      </c>
      <c r="BK93" s="252">
        <v>1</v>
      </c>
      <c r="BL93" s="252">
        <v>1</v>
      </c>
      <c r="BM93" s="252">
        <v>1</v>
      </c>
      <c r="BN93" s="252">
        <v>1</v>
      </c>
      <c r="BO93" s="252">
        <v>1</v>
      </c>
      <c r="BP93" s="253" t="s">
        <v>147</v>
      </c>
      <c r="BQ93" s="253" t="s">
        <v>147</v>
      </c>
      <c r="BR93" s="253" t="s">
        <v>147</v>
      </c>
      <c r="BS93" s="253" t="s">
        <v>145</v>
      </c>
      <c r="BT93" s="253" t="s">
        <v>146</v>
      </c>
      <c r="BU93" s="253" t="s">
        <v>140</v>
      </c>
      <c r="BV93" s="257"/>
      <c r="BW93" s="257"/>
      <c r="BX93" s="258"/>
      <c r="BY93" s="257"/>
      <c r="BZ93" s="256"/>
    </row>
    <row r="94" spans="1:81" s="245" customFormat="1" ht="20.100000000000001" customHeight="1">
      <c r="A94" s="245" t="s">
        <v>415</v>
      </c>
      <c r="B94" s="246" t="s">
        <v>416</v>
      </c>
      <c r="C94" s="247"/>
      <c r="D94" s="248"/>
      <c r="E94" s="259" t="s">
        <v>134</v>
      </c>
      <c r="F94" s="261" t="s">
        <v>837</v>
      </c>
      <c r="G94" s="245" t="s">
        <v>137</v>
      </c>
      <c r="H94" s="251"/>
      <c r="I94" s="252" t="s">
        <v>139</v>
      </c>
      <c r="J94" s="253" t="s">
        <v>140</v>
      </c>
      <c r="K94" s="253"/>
      <c r="L94" s="253"/>
      <c r="M94" s="253" t="s">
        <v>141</v>
      </c>
      <c r="N94" s="253" t="s">
        <v>189</v>
      </c>
      <c r="O94" s="253" t="s">
        <v>162</v>
      </c>
      <c r="P94" s="253" t="s">
        <v>142</v>
      </c>
      <c r="Q94" s="253" t="s">
        <v>146</v>
      </c>
      <c r="R94" s="253" t="s">
        <v>162</v>
      </c>
      <c r="S94" s="253" t="s">
        <v>152</v>
      </c>
      <c r="T94" s="260" t="s">
        <v>175</v>
      </c>
      <c r="U94" s="260" t="s">
        <v>166</v>
      </c>
      <c r="V94" s="253">
        <v>3</v>
      </c>
      <c r="W94" s="260" t="s">
        <v>163</v>
      </c>
      <c r="X94" s="260" t="s">
        <v>148</v>
      </c>
      <c r="Y94" s="253">
        <v>5</v>
      </c>
      <c r="Z94" s="260" t="s">
        <v>149</v>
      </c>
      <c r="AA94" s="260" t="s">
        <v>149</v>
      </c>
      <c r="AB94" s="253">
        <v>5</v>
      </c>
      <c r="AC94" s="260" t="s">
        <v>151</v>
      </c>
      <c r="AD94" s="260" t="s">
        <v>144</v>
      </c>
      <c r="AE94" s="253">
        <v>3</v>
      </c>
      <c r="AF94" s="260" t="s">
        <v>146</v>
      </c>
      <c r="AG94" s="260" t="s">
        <v>143</v>
      </c>
      <c r="AH94" s="253">
        <v>7</v>
      </c>
      <c r="AI94" s="254" t="s">
        <v>165</v>
      </c>
      <c r="AJ94" s="254" t="s">
        <v>144</v>
      </c>
      <c r="AK94" s="253">
        <v>3</v>
      </c>
      <c r="AL94" s="254" t="s">
        <v>146</v>
      </c>
      <c r="AM94" s="254" t="s">
        <v>143</v>
      </c>
      <c r="AN94" s="253">
        <v>7</v>
      </c>
      <c r="AO94" s="254" t="s">
        <v>150</v>
      </c>
      <c r="AP94" s="254" t="s">
        <v>152</v>
      </c>
      <c r="AQ94" s="253">
        <v>7</v>
      </c>
      <c r="AR94" s="254" t="s">
        <v>163</v>
      </c>
      <c r="AS94" s="254" t="s">
        <v>172</v>
      </c>
      <c r="AT94" s="253">
        <v>4</v>
      </c>
      <c r="AU94" s="254" t="s">
        <v>164</v>
      </c>
      <c r="AV94" s="254" t="s">
        <v>151</v>
      </c>
      <c r="AW94" s="253">
        <v>4</v>
      </c>
      <c r="AX94" s="254" t="s">
        <v>144</v>
      </c>
      <c r="AY94" s="254" t="s">
        <v>144</v>
      </c>
      <c r="AZ94" s="253">
        <v>2</v>
      </c>
      <c r="BA94" s="253" t="s">
        <v>152</v>
      </c>
      <c r="BB94" s="253" t="s">
        <v>143</v>
      </c>
      <c r="BC94" s="253" t="s">
        <v>148</v>
      </c>
      <c r="BD94" s="253" t="s">
        <v>153</v>
      </c>
      <c r="BE94" s="252">
        <v>2</v>
      </c>
      <c r="BF94" s="252">
        <v>3</v>
      </c>
      <c r="BG94" s="252">
        <v>1</v>
      </c>
      <c r="BH94" s="252">
        <v>3</v>
      </c>
      <c r="BI94" s="252">
        <v>9</v>
      </c>
      <c r="BJ94" s="252">
        <v>4</v>
      </c>
      <c r="BK94" s="252">
        <v>6</v>
      </c>
      <c r="BL94" s="252">
        <v>5</v>
      </c>
      <c r="BM94" s="252">
        <v>5</v>
      </c>
      <c r="BN94" s="252">
        <v>3</v>
      </c>
      <c r="BO94" s="252">
        <v>1</v>
      </c>
      <c r="BP94" s="253" t="s">
        <v>147</v>
      </c>
      <c r="BQ94" s="253" t="s">
        <v>147</v>
      </c>
      <c r="BR94" s="253" t="s">
        <v>146</v>
      </c>
      <c r="BS94" s="253" t="s">
        <v>152</v>
      </c>
      <c r="BT94" s="253" t="s">
        <v>153</v>
      </c>
      <c r="BU94" s="253" t="s">
        <v>143</v>
      </c>
      <c r="BV94" s="257"/>
      <c r="BW94" s="257"/>
      <c r="BX94" s="258"/>
      <c r="BY94" s="257"/>
      <c r="BZ94" s="256"/>
    </row>
    <row r="95" spans="1:81" s="245" customFormat="1" ht="20.100000000000001" customHeight="1">
      <c r="A95" s="245" t="s">
        <v>417</v>
      </c>
      <c r="B95" s="246" t="s">
        <v>418</v>
      </c>
      <c r="C95" s="247"/>
      <c r="D95" s="248"/>
      <c r="E95" s="249"/>
      <c r="F95" s="250" t="s">
        <v>834</v>
      </c>
      <c r="G95" s="245" t="s">
        <v>209</v>
      </c>
      <c r="H95" s="251"/>
      <c r="I95" s="252" t="s">
        <v>139</v>
      </c>
      <c r="J95" s="253" t="s">
        <v>140</v>
      </c>
      <c r="K95" s="253"/>
      <c r="L95" s="253"/>
      <c r="M95" s="253" t="s">
        <v>141</v>
      </c>
      <c r="N95" s="253" t="s">
        <v>161</v>
      </c>
      <c r="O95" s="253" t="s">
        <v>162</v>
      </c>
      <c r="P95" s="253" t="s">
        <v>140</v>
      </c>
      <c r="Q95" s="253" t="s">
        <v>148</v>
      </c>
      <c r="R95" s="253" t="s">
        <v>142</v>
      </c>
      <c r="S95" s="253" t="s">
        <v>144</v>
      </c>
      <c r="T95" s="260" t="s">
        <v>149</v>
      </c>
      <c r="U95" s="260" t="s">
        <v>145</v>
      </c>
      <c r="V95" s="253">
        <v>3</v>
      </c>
      <c r="W95" s="260" t="s">
        <v>152</v>
      </c>
      <c r="X95" s="260" t="s">
        <v>172</v>
      </c>
      <c r="Y95" s="253">
        <v>3</v>
      </c>
      <c r="Z95" s="260" t="s">
        <v>145</v>
      </c>
      <c r="AA95" s="260" t="s">
        <v>144</v>
      </c>
      <c r="AB95" s="253">
        <v>3</v>
      </c>
      <c r="AC95" s="260" t="s">
        <v>172</v>
      </c>
      <c r="AD95" s="260" t="s">
        <v>145</v>
      </c>
      <c r="AE95" s="253">
        <v>3</v>
      </c>
      <c r="AF95" s="254" t="s">
        <v>173</v>
      </c>
      <c r="AG95" s="254" t="s">
        <v>173</v>
      </c>
      <c r="AH95" s="253">
        <v>3</v>
      </c>
      <c r="AI95" s="254" t="s">
        <v>144</v>
      </c>
      <c r="AJ95" s="254" t="s">
        <v>161</v>
      </c>
      <c r="AK95" s="253">
        <v>1</v>
      </c>
      <c r="AL95" s="254" t="s">
        <v>152</v>
      </c>
      <c r="AM95" s="254" t="s">
        <v>172</v>
      </c>
      <c r="AN95" s="253">
        <v>3</v>
      </c>
      <c r="AO95" s="254" t="s">
        <v>172</v>
      </c>
      <c r="AP95" s="254" t="s">
        <v>172</v>
      </c>
      <c r="AQ95" s="253">
        <v>3</v>
      </c>
      <c r="AR95" s="254" t="s">
        <v>152</v>
      </c>
      <c r="AS95" s="254" t="s">
        <v>172</v>
      </c>
      <c r="AT95" s="253">
        <v>3</v>
      </c>
      <c r="AU95" s="254" t="s">
        <v>165</v>
      </c>
      <c r="AV95" s="254" t="s">
        <v>172</v>
      </c>
      <c r="AW95" s="253">
        <v>3</v>
      </c>
      <c r="AX95" s="254" t="s">
        <v>140</v>
      </c>
      <c r="AY95" s="254" t="s">
        <v>140</v>
      </c>
      <c r="AZ95" s="253">
        <v>0</v>
      </c>
      <c r="BA95" s="253" t="s">
        <v>152</v>
      </c>
      <c r="BB95" s="253" t="s">
        <v>153</v>
      </c>
      <c r="BC95" s="253" t="s">
        <v>152</v>
      </c>
      <c r="BD95" s="253" t="s">
        <v>153</v>
      </c>
      <c r="BE95" s="252">
        <v>4</v>
      </c>
      <c r="BF95" s="252">
        <v>4</v>
      </c>
      <c r="BG95" s="252">
        <v>2</v>
      </c>
      <c r="BH95" s="252">
        <v>2</v>
      </c>
      <c r="BI95" s="252">
        <v>1</v>
      </c>
      <c r="BJ95" s="252">
        <v>2</v>
      </c>
      <c r="BK95" s="252">
        <v>3</v>
      </c>
      <c r="BL95" s="252">
        <v>3</v>
      </c>
      <c r="BM95" s="252">
        <v>5</v>
      </c>
      <c r="BN95" s="252">
        <v>3</v>
      </c>
      <c r="BO95" s="252">
        <v>1</v>
      </c>
      <c r="BP95" s="253" t="s">
        <v>147</v>
      </c>
      <c r="BQ95" s="253" t="s">
        <v>147</v>
      </c>
      <c r="BR95" s="253" t="s">
        <v>144</v>
      </c>
      <c r="BS95" s="253" t="s">
        <v>172</v>
      </c>
      <c r="BT95" s="253" t="s">
        <v>146</v>
      </c>
      <c r="BU95" s="253" t="s">
        <v>166</v>
      </c>
      <c r="BV95" s="245" t="s">
        <v>898</v>
      </c>
      <c r="BW95" s="257"/>
      <c r="BX95" s="258"/>
      <c r="BY95" s="257"/>
      <c r="BZ95" s="256"/>
    </row>
    <row r="96" spans="1:81" s="245" customFormat="1" ht="20.100000000000001" customHeight="1">
      <c r="A96" s="245" t="s">
        <v>420</v>
      </c>
      <c r="B96" s="246" t="s">
        <v>421</v>
      </c>
      <c r="C96" s="247"/>
      <c r="D96" s="248"/>
      <c r="E96" s="249"/>
      <c r="F96" s="250" t="s">
        <v>834</v>
      </c>
      <c r="G96" s="245" t="s">
        <v>209</v>
      </c>
      <c r="H96" s="251"/>
      <c r="I96" s="252" t="s">
        <v>139</v>
      </c>
      <c r="J96" s="253" t="s">
        <v>140</v>
      </c>
      <c r="K96" s="253"/>
      <c r="L96" s="253"/>
      <c r="M96" s="253" t="s">
        <v>141</v>
      </c>
      <c r="N96" s="253" t="s">
        <v>161</v>
      </c>
      <c r="O96" s="253" t="s">
        <v>162</v>
      </c>
      <c r="P96" s="253" t="s">
        <v>141</v>
      </c>
      <c r="Q96" s="253" t="s">
        <v>148</v>
      </c>
      <c r="R96" s="253" t="s">
        <v>142</v>
      </c>
      <c r="S96" s="253" t="s">
        <v>144</v>
      </c>
      <c r="T96" s="254" t="s">
        <v>149</v>
      </c>
      <c r="U96" s="254" t="s">
        <v>145</v>
      </c>
      <c r="V96" s="253">
        <v>3</v>
      </c>
      <c r="W96" s="260" t="s">
        <v>152</v>
      </c>
      <c r="X96" s="260" t="s">
        <v>172</v>
      </c>
      <c r="Y96" s="253">
        <v>3</v>
      </c>
      <c r="Z96" s="260" t="s">
        <v>145</v>
      </c>
      <c r="AA96" s="260" t="s">
        <v>172</v>
      </c>
      <c r="AB96" s="253">
        <v>3</v>
      </c>
      <c r="AC96" s="260" t="s">
        <v>172</v>
      </c>
      <c r="AD96" s="260" t="s">
        <v>145</v>
      </c>
      <c r="AE96" s="253">
        <v>3</v>
      </c>
      <c r="AF96" s="254" t="s">
        <v>173</v>
      </c>
      <c r="AG96" s="254" t="s">
        <v>173</v>
      </c>
      <c r="AH96" s="253">
        <v>3</v>
      </c>
      <c r="AI96" s="254" t="s">
        <v>144</v>
      </c>
      <c r="AJ96" s="254" t="s">
        <v>161</v>
      </c>
      <c r="AK96" s="253">
        <v>1</v>
      </c>
      <c r="AL96" s="254" t="s">
        <v>152</v>
      </c>
      <c r="AM96" s="254" t="s">
        <v>172</v>
      </c>
      <c r="AN96" s="253">
        <v>3</v>
      </c>
      <c r="AO96" s="254" t="s">
        <v>149</v>
      </c>
      <c r="AP96" s="254" t="s">
        <v>149</v>
      </c>
      <c r="AQ96" s="253">
        <v>5</v>
      </c>
      <c r="AR96" s="254" t="s">
        <v>152</v>
      </c>
      <c r="AS96" s="254" t="s">
        <v>172</v>
      </c>
      <c r="AT96" s="253">
        <v>3</v>
      </c>
      <c r="AU96" s="254" t="s">
        <v>165</v>
      </c>
      <c r="AV96" s="254" t="s">
        <v>172</v>
      </c>
      <c r="AW96" s="253">
        <v>3</v>
      </c>
      <c r="AX96" s="254" t="s">
        <v>140</v>
      </c>
      <c r="AY96" s="254" t="s">
        <v>140</v>
      </c>
      <c r="AZ96" s="253">
        <v>0</v>
      </c>
      <c r="BA96" s="253" t="s">
        <v>148</v>
      </c>
      <c r="BB96" s="253" t="s">
        <v>153</v>
      </c>
      <c r="BC96" s="253" t="s">
        <v>152</v>
      </c>
      <c r="BD96" s="253" t="s">
        <v>153</v>
      </c>
      <c r="BE96" s="252">
        <v>4</v>
      </c>
      <c r="BF96" s="252">
        <v>4</v>
      </c>
      <c r="BG96" s="252">
        <v>2</v>
      </c>
      <c r="BH96" s="252">
        <v>2</v>
      </c>
      <c r="BI96" s="252">
        <v>1</v>
      </c>
      <c r="BJ96" s="252">
        <v>2</v>
      </c>
      <c r="BK96" s="252">
        <v>3</v>
      </c>
      <c r="BL96" s="252">
        <v>3</v>
      </c>
      <c r="BM96" s="252">
        <v>5</v>
      </c>
      <c r="BN96" s="252">
        <v>3</v>
      </c>
      <c r="BO96" s="252">
        <v>1</v>
      </c>
      <c r="BP96" s="253" t="s">
        <v>147</v>
      </c>
      <c r="BQ96" s="253" t="s">
        <v>147</v>
      </c>
      <c r="BR96" s="253" t="s">
        <v>144</v>
      </c>
      <c r="BS96" s="253" t="s">
        <v>172</v>
      </c>
      <c r="BT96" s="253" t="s">
        <v>146</v>
      </c>
      <c r="BU96" s="253" t="s">
        <v>166</v>
      </c>
      <c r="BV96" s="257"/>
      <c r="BW96" s="257"/>
      <c r="BX96" s="258"/>
      <c r="BY96" s="257"/>
      <c r="BZ96" s="256"/>
    </row>
    <row r="97" spans="1:78" s="245" customFormat="1" ht="20.100000000000001" customHeight="1">
      <c r="A97" s="245" t="s">
        <v>423</v>
      </c>
      <c r="B97" s="246" t="s">
        <v>424</v>
      </c>
      <c r="C97" s="247"/>
      <c r="D97" s="267" t="s">
        <v>134</v>
      </c>
      <c r="E97" s="249"/>
      <c r="F97" s="250" t="s">
        <v>834</v>
      </c>
      <c r="G97" s="245" t="s">
        <v>209</v>
      </c>
      <c r="H97" s="251"/>
      <c r="I97" s="252" t="s">
        <v>139</v>
      </c>
      <c r="J97" s="253" t="s">
        <v>140</v>
      </c>
      <c r="K97" s="253"/>
      <c r="L97" s="253"/>
      <c r="M97" s="253" t="s">
        <v>147</v>
      </c>
      <c r="N97" s="253" t="s">
        <v>147</v>
      </c>
      <c r="O97" s="253" t="s">
        <v>147</v>
      </c>
      <c r="P97" s="256"/>
      <c r="Q97" s="253" t="s">
        <v>146</v>
      </c>
      <c r="R97" s="253" t="s">
        <v>142</v>
      </c>
      <c r="S97" s="253" t="s">
        <v>147</v>
      </c>
      <c r="T97" s="254" t="s">
        <v>145</v>
      </c>
      <c r="U97" s="254" t="s">
        <v>145</v>
      </c>
      <c r="V97" s="253">
        <v>3</v>
      </c>
      <c r="W97" s="260" t="s">
        <v>148</v>
      </c>
      <c r="X97" s="260" t="s">
        <v>148</v>
      </c>
      <c r="Y97" s="253">
        <v>3</v>
      </c>
      <c r="Z97" s="260" t="s">
        <v>145</v>
      </c>
      <c r="AA97" s="260" t="s">
        <v>145</v>
      </c>
      <c r="AB97" s="253">
        <v>3</v>
      </c>
      <c r="AC97" s="260" t="s">
        <v>145</v>
      </c>
      <c r="AD97" s="260" t="s">
        <v>145</v>
      </c>
      <c r="AE97" s="253">
        <v>3</v>
      </c>
      <c r="AF97" s="254" t="s">
        <v>148</v>
      </c>
      <c r="AG97" s="254" t="s">
        <v>148</v>
      </c>
      <c r="AH97" s="253">
        <v>3</v>
      </c>
      <c r="AI97" s="254" t="s">
        <v>147</v>
      </c>
      <c r="AJ97" s="254" t="s">
        <v>147</v>
      </c>
      <c r="AK97" s="253">
        <v>1</v>
      </c>
      <c r="AL97" s="254" t="s">
        <v>145</v>
      </c>
      <c r="AM97" s="254" t="s">
        <v>145</v>
      </c>
      <c r="AN97" s="253">
        <v>3</v>
      </c>
      <c r="AO97" s="254" t="s">
        <v>148</v>
      </c>
      <c r="AP97" s="254" t="s">
        <v>148</v>
      </c>
      <c r="AQ97" s="253">
        <v>3</v>
      </c>
      <c r="AR97" s="254" t="s">
        <v>148</v>
      </c>
      <c r="AS97" s="254" t="s">
        <v>148</v>
      </c>
      <c r="AT97" s="253">
        <v>3</v>
      </c>
      <c r="AU97" s="254" t="s">
        <v>147</v>
      </c>
      <c r="AV97" s="254" t="s">
        <v>147</v>
      </c>
      <c r="AW97" s="253">
        <v>1</v>
      </c>
      <c r="AX97" s="254" t="s">
        <v>140</v>
      </c>
      <c r="AY97" s="254" t="s">
        <v>140</v>
      </c>
      <c r="AZ97" s="253">
        <v>0</v>
      </c>
      <c r="BA97" s="253" t="s">
        <v>150</v>
      </c>
      <c r="BB97" s="253" t="s">
        <v>146</v>
      </c>
      <c r="BC97" s="253" t="s">
        <v>150</v>
      </c>
      <c r="BD97" s="253" t="s">
        <v>146</v>
      </c>
      <c r="BE97" s="252">
        <v>1</v>
      </c>
      <c r="BF97" s="252">
        <v>1</v>
      </c>
      <c r="BG97" s="252">
        <v>1</v>
      </c>
      <c r="BH97" s="252">
        <v>1</v>
      </c>
      <c r="BI97" s="252">
        <v>1</v>
      </c>
      <c r="BJ97" s="252">
        <v>1</v>
      </c>
      <c r="BK97" s="252">
        <v>1</v>
      </c>
      <c r="BL97" s="252">
        <v>1</v>
      </c>
      <c r="BM97" s="252">
        <v>1</v>
      </c>
      <c r="BN97" s="252">
        <v>1</v>
      </c>
      <c r="BO97" s="252">
        <v>1</v>
      </c>
      <c r="BP97" s="253" t="s">
        <v>147</v>
      </c>
      <c r="BQ97" s="253" t="s">
        <v>147</v>
      </c>
      <c r="BR97" s="253" t="s">
        <v>147</v>
      </c>
      <c r="BS97" s="253" t="s">
        <v>145</v>
      </c>
      <c r="BT97" s="253" t="s">
        <v>146</v>
      </c>
      <c r="BU97" s="253" t="s">
        <v>140</v>
      </c>
      <c r="BV97" s="257"/>
      <c r="BW97" s="257"/>
      <c r="BX97" s="258"/>
      <c r="BY97" s="257"/>
      <c r="BZ97" s="256"/>
    </row>
    <row r="98" spans="1:78" s="245" customFormat="1" ht="20.100000000000001" customHeight="1">
      <c r="A98" s="245" t="s">
        <v>425</v>
      </c>
      <c r="B98" s="246" t="s">
        <v>426</v>
      </c>
      <c r="C98" s="247" t="s">
        <v>134</v>
      </c>
      <c r="D98" s="248"/>
      <c r="E98" s="249"/>
      <c r="F98" s="250" t="s">
        <v>834</v>
      </c>
      <c r="G98" s="245" t="s">
        <v>209</v>
      </c>
      <c r="H98" s="251"/>
      <c r="I98" s="252" t="s">
        <v>139</v>
      </c>
      <c r="J98" s="253" t="s">
        <v>140</v>
      </c>
      <c r="K98" s="253"/>
      <c r="L98" s="253"/>
      <c r="M98" s="253" t="s">
        <v>161</v>
      </c>
      <c r="N98" s="253" t="s">
        <v>142</v>
      </c>
      <c r="O98" s="253" t="s">
        <v>173</v>
      </c>
      <c r="P98" s="253" t="s">
        <v>145</v>
      </c>
      <c r="Q98" s="253" t="s">
        <v>146</v>
      </c>
      <c r="R98" s="253" t="s">
        <v>145</v>
      </c>
      <c r="S98" s="253" t="s">
        <v>150</v>
      </c>
      <c r="T98" s="254" t="s">
        <v>149</v>
      </c>
      <c r="U98" s="254" t="s">
        <v>172</v>
      </c>
      <c r="V98" s="253">
        <v>3</v>
      </c>
      <c r="W98" s="260" t="s">
        <v>150</v>
      </c>
      <c r="X98" s="260" t="s">
        <v>150</v>
      </c>
      <c r="Y98" s="253">
        <v>8</v>
      </c>
      <c r="Z98" s="260" t="s">
        <v>166</v>
      </c>
      <c r="AA98" s="260" t="s">
        <v>166</v>
      </c>
      <c r="AB98" s="253">
        <v>2</v>
      </c>
      <c r="AC98" s="260" t="s">
        <v>172</v>
      </c>
      <c r="AD98" s="260" t="s">
        <v>145</v>
      </c>
      <c r="AE98" s="253">
        <v>3</v>
      </c>
      <c r="AF98" s="254" t="s">
        <v>161</v>
      </c>
      <c r="AG98" s="254" t="s">
        <v>161</v>
      </c>
      <c r="AH98" s="253">
        <v>1</v>
      </c>
      <c r="AI98" s="254" t="s">
        <v>144</v>
      </c>
      <c r="AJ98" s="254" t="s">
        <v>161</v>
      </c>
      <c r="AK98" s="253">
        <v>1</v>
      </c>
      <c r="AL98" s="254" t="s">
        <v>151</v>
      </c>
      <c r="AM98" s="254" t="s">
        <v>165</v>
      </c>
      <c r="AN98" s="253">
        <v>3</v>
      </c>
      <c r="AO98" s="254" t="s">
        <v>144</v>
      </c>
      <c r="AP98" s="254" t="s">
        <v>165</v>
      </c>
      <c r="AQ98" s="253">
        <v>3</v>
      </c>
      <c r="AR98" s="254" t="s">
        <v>151</v>
      </c>
      <c r="AS98" s="254" t="s">
        <v>151</v>
      </c>
      <c r="AT98" s="253">
        <v>3</v>
      </c>
      <c r="AU98" s="254" t="s">
        <v>165</v>
      </c>
      <c r="AV98" s="254" t="s">
        <v>165</v>
      </c>
      <c r="AW98" s="253">
        <v>3</v>
      </c>
      <c r="AX98" s="254" t="s">
        <v>140</v>
      </c>
      <c r="AY98" s="254" t="s">
        <v>140</v>
      </c>
      <c r="AZ98" s="253">
        <v>0</v>
      </c>
      <c r="BA98" s="253" t="s">
        <v>163</v>
      </c>
      <c r="BB98" s="253" t="s">
        <v>150</v>
      </c>
      <c r="BC98" s="253" t="s">
        <v>163</v>
      </c>
      <c r="BD98" s="253" t="s">
        <v>153</v>
      </c>
      <c r="BE98" s="252">
        <v>4</v>
      </c>
      <c r="BF98" s="252">
        <v>7</v>
      </c>
      <c r="BG98" s="252">
        <v>2</v>
      </c>
      <c r="BH98" s="252">
        <v>2</v>
      </c>
      <c r="BI98" s="252">
        <v>1</v>
      </c>
      <c r="BJ98" s="252">
        <v>2</v>
      </c>
      <c r="BK98" s="252">
        <v>4</v>
      </c>
      <c r="BL98" s="252">
        <v>3</v>
      </c>
      <c r="BM98" s="252">
        <v>6</v>
      </c>
      <c r="BN98" s="252">
        <v>3</v>
      </c>
      <c r="BO98" s="252">
        <v>1</v>
      </c>
      <c r="BP98" s="253" t="s">
        <v>147</v>
      </c>
      <c r="BQ98" s="253" t="s">
        <v>147</v>
      </c>
      <c r="BR98" s="253" t="s">
        <v>144</v>
      </c>
      <c r="BS98" s="253" t="s">
        <v>172</v>
      </c>
      <c r="BT98" s="253" t="s">
        <v>146</v>
      </c>
      <c r="BU98" s="253" t="s">
        <v>144</v>
      </c>
      <c r="BV98" s="257"/>
      <c r="BW98" s="257"/>
      <c r="BX98" s="258"/>
      <c r="BY98" s="257"/>
      <c r="BZ98" s="256"/>
    </row>
    <row r="99" spans="1:78" s="245" customFormat="1" ht="20.100000000000001" customHeight="1">
      <c r="A99" s="245" t="s">
        <v>428</v>
      </c>
      <c r="B99" s="246" t="s">
        <v>429</v>
      </c>
      <c r="C99" s="247"/>
      <c r="D99" s="248"/>
      <c r="E99" s="249"/>
      <c r="F99" s="250" t="s">
        <v>846</v>
      </c>
      <c r="G99" s="245" t="s">
        <v>181</v>
      </c>
      <c r="H99" s="251"/>
      <c r="I99" s="252" t="s">
        <v>139</v>
      </c>
      <c r="J99" s="253" t="s">
        <v>140</v>
      </c>
      <c r="K99" s="253"/>
      <c r="L99" s="253"/>
      <c r="M99" s="256"/>
      <c r="N99" s="253" t="s">
        <v>142</v>
      </c>
      <c r="O99" s="253" t="s">
        <v>145</v>
      </c>
      <c r="P99" s="256"/>
      <c r="Q99" s="253" t="s">
        <v>150</v>
      </c>
      <c r="R99" s="253" t="s">
        <v>142</v>
      </c>
      <c r="S99" s="253" t="s">
        <v>147</v>
      </c>
      <c r="T99" s="254" t="s">
        <v>148</v>
      </c>
      <c r="U99" s="254" t="s">
        <v>148</v>
      </c>
      <c r="V99" s="253">
        <v>3</v>
      </c>
      <c r="W99" s="254" t="s">
        <v>148</v>
      </c>
      <c r="X99" s="254" t="s">
        <v>148</v>
      </c>
      <c r="Y99" s="253">
        <v>3</v>
      </c>
      <c r="Z99" s="254" t="s">
        <v>145</v>
      </c>
      <c r="AA99" s="254" t="s">
        <v>145</v>
      </c>
      <c r="AB99" s="253">
        <v>3</v>
      </c>
      <c r="AC99" s="254" t="s">
        <v>145</v>
      </c>
      <c r="AD99" s="254" t="s">
        <v>145</v>
      </c>
      <c r="AE99" s="253">
        <v>3</v>
      </c>
      <c r="AF99" s="254" t="s">
        <v>145</v>
      </c>
      <c r="AG99" s="254" t="s">
        <v>145</v>
      </c>
      <c r="AH99" s="253">
        <v>3</v>
      </c>
      <c r="AI99" s="254" t="s">
        <v>147</v>
      </c>
      <c r="AJ99" s="254" t="s">
        <v>147</v>
      </c>
      <c r="AK99" s="253">
        <v>1</v>
      </c>
      <c r="AL99" s="254" t="s">
        <v>145</v>
      </c>
      <c r="AM99" s="254" t="s">
        <v>145</v>
      </c>
      <c r="AN99" s="253">
        <v>3</v>
      </c>
      <c r="AO99" s="254" t="s">
        <v>145</v>
      </c>
      <c r="AP99" s="254" t="s">
        <v>145</v>
      </c>
      <c r="AQ99" s="253">
        <v>3</v>
      </c>
      <c r="AR99" s="254" t="s">
        <v>148</v>
      </c>
      <c r="AS99" s="254" t="s">
        <v>148</v>
      </c>
      <c r="AT99" s="253">
        <v>3</v>
      </c>
      <c r="AU99" s="254" t="s">
        <v>147</v>
      </c>
      <c r="AV99" s="254" t="s">
        <v>147</v>
      </c>
      <c r="AW99" s="253">
        <v>1</v>
      </c>
      <c r="AX99" s="254" t="s">
        <v>140</v>
      </c>
      <c r="AY99" s="254" t="s">
        <v>140</v>
      </c>
      <c r="AZ99" s="253">
        <v>0</v>
      </c>
      <c r="BA99" s="253" t="s">
        <v>148</v>
      </c>
      <c r="BB99" s="253" t="s">
        <v>146</v>
      </c>
      <c r="BC99" s="253" t="s">
        <v>148</v>
      </c>
      <c r="BD99" s="253" t="s">
        <v>146</v>
      </c>
      <c r="BE99" s="252">
        <v>1</v>
      </c>
      <c r="BF99" s="252">
        <v>1</v>
      </c>
      <c r="BG99" s="252">
        <v>1</v>
      </c>
      <c r="BH99" s="252">
        <v>1</v>
      </c>
      <c r="BI99" s="252">
        <v>1</v>
      </c>
      <c r="BJ99" s="252">
        <v>1</v>
      </c>
      <c r="BK99" s="252">
        <v>1</v>
      </c>
      <c r="BL99" s="252">
        <v>1</v>
      </c>
      <c r="BM99" s="252">
        <v>1</v>
      </c>
      <c r="BN99" s="252">
        <v>1</v>
      </c>
      <c r="BO99" s="252">
        <v>1</v>
      </c>
      <c r="BP99" s="253" t="s">
        <v>147</v>
      </c>
      <c r="BQ99" s="253" t="s">
        <v>147</v>
      </c>
      <c r="BR99" s="253" t="s">
        <v>147</v>
      </c>
      <c r="BS99" s="253" t="s">
        <v>145</v>
      </c>
      <c r="BT99" s="253" t="s">
        <v>146</v>
      </c>
      <c r="BU99" s="253" t="s">
        <v>140</v>
      </c>
      <c r="BV99" s="257"/>
      <c r="BW99" s="257"/>
      <c r="BX99" s="258"/>
      <c r="BY99" s="257"/>
      <c r="BZ99" s="256"/>
    </row>
    <row r="100" spans="1:78" s="245" customFormat="1" ht="20.100000000000001" customHeight="1">
      <c r="A100" s="245" t="s">
        <v>431</v>
      </c>
      <c r="B100" s="246" t="s">
        <v>432</v>
      </c>
      <c r="C100" s="247" t="s">
        <v>134</v>
      </c>
      <c r="D100" s="267" t="s">
        <v>134</v>
      </c>
      <c r="E100" s="249"/>
      <c r="F100" s="250" t="s">
        <v>846</v>
      </c>
      <c r="G100" s="245" t="s">
        <v>181</v>
      </c>
      <c r="H100" s="251"/>
      <c r="I100" s="252" t="s">
        <v>139</v>
      </c>
      <c r="J100" s="253" t="s">
        <v>140</v>
      </c>
      <c r="K100" s="253"/>
      <c r="L100" s="253"/>
      <c r="M100" s="253" t="s">
        <v>140</v>
      </c>
      <c r="N100" s="253" t="s">
        <v>145</v>
      </c>
      <c r="O100" s="253" t="s">
        <v>147</v>
      </c>
      <c r="P100" s="253" t="s">
        <v>147</v>
      </c>
      <c r="Q100" s="253" t="s">
        <v>146</v>
      </c>
      <c r="R100" s="253" t="s">
        <v>142</v>
      </c>
      <c r="S100" s="253" t="s">
        <v>147</v>
      </c>
      <c r="T100" s="254" t="s">
        <v>145</v>
      </c>
      <c r="U100" s="254" t="s">
        <v>145</v>
      </c>
      <c r="V100" s="253">
        <v>3</v>
      </c>
      <c r="W100" s="254" t="s">
        <v>148</v>
      </c>
      <c r="X100" s="254" t="s">
        <v>148</v>
      </c>
      <c r="Y100" s="253">
        <v>3</v>
      </c>
      <c r="Z100" s="254" t="s">
        <v>140</v>
      </c>
      <c r="AA100" s="254" t="s">
        <v>140</v>
      </c>
      <c r="AB100" s="253">
        <v>0</v>
      </c>
      <c r="AC100" s="254" t="s">
        <v>145</v>
      </c>
      <c r="AD100" s="254" t="s">
        <v>145</v>
      </c>
      <c r="AE100" s="253">
        <v>3</v>
      </c>
      <c r="AF100" s="254" t="s">
        <v>145</v>
      </c>
      <c r="AG100" s="254" t="s">
        <v>145</v>
      </c>
      <c r="AH100" s="253">
        <v>3</v>
      </c>
      <c r="AI100" s="254" t="s">
        <v>147</v>
      </c>
      <c r="AJ100" s="254" t="s">
        <v>147</v>
      </c>
      <c r="AK100" s="253">
        <v>1</v>
      </c>
      <c r="AL100" s="254" t="s">
        <v>140</v>
      </c>
      <c r="AM100" s="254" t="s">
        <v>140</v>
      </c>
      <c r="AN100" s="253">
        <v>0</v>
      </c>
      <c r="AO100" s="254" t="s">
        <v>150</v>
      </c>
      <c r="AP100" s="254" t="s">
        <v>150</v>
      </c>
      <c r="AQ100" s="253">
        <v>8</v>
      </c>
      <c r="AR100" s="254" t="s">
        <v>145</v>
      </c>
      <c r="AS100" s="254" t="s">
        <v>145</v>
      </c>
      <c r="AT100" s="253">
        <v>3</v>
      </c>
      <c r="AU100" s="254" t="s">
        <v>147</v>
      </c>
      <c r="AV100" s="254" t="s">
        <v>147</v>
      </c>
      <c r="AW100" s="253">
        <v>1</v>
      </c>
      <c r="AX100" s="254" t="s">
        <v>140</v>
      </c>
      <c r="AY100" s="254" t="s">
        <v>140</v>
      </c>
      <c r="AZ100" s="253">
        <v>0</v>
      </c>
      <c r="BA100" s="253" t="s">
        <v>150</v>
      </c>
      <c r="BB100" s="253" t="s">
        <v>146</v>
      </c>
      <c r="BC100" s="253" t="s">
        <v>150</v>
      </c>
      <c r="BD100" s="253" t="s">
        <v>146</v>
      </c>
      <c r="BE100" s="252">
        <v>1</v>
      </c>
      <c r="BF100" s="252">
        <v>1</v>
      </c>
      <c r="BG100" s="252">
        <v>1</v>
      </c>
      <c r="BH100" s="252">
        <v>1</v>
      </c>
      <c r="BI100" s="252">
        <v>1</v>
      </c>
      <c r="BJ100" s="252">
        <v>1</v>
      </c>
      <c r="BK100" s="252">
        <v>1</v>
      </c>
      <c r="BL100" s="252">
        <v>1</v>
      </c>
      <c r="BM100" s="252">
        <v>1</v>
      </c>
      <c r="BN100" s="252">
        <v>1</v>
      </c>
      <c r="BO100" s="252">
        <v>1</v>
      </c>
      <c r="BP100" s="253" t="s">
        <v>147</v>
      </c>
      <c r="BQ100" s="253" t="s">
        <v>147</v>
      </c>
      <c r="BR100" s="253" t="s">
        <v>147</v>
      </c>
      <c r="BS100" s="253" t="s">
        <v>145</v>
      </c>
      <c r="BT100" s="253" t="s">
        <v>146</v>
      </c>
      <c r="BU100" s="253" t="s">
        <v>140</v>
      </c>
      <c r="BV100" s="257"/>
      <c r="BW100" s="257"/>
      <c r="BX100" s="258"/>
      <c r="BY100" s="257"/>
      <c r="BZ100" s="256"/>
    </row>
    <row r="101" spans="1:78" s="245" customFormat="1" ht="20.100000000000001" customHeight="1">
      <c r="A101" s="245" t="s">
        <v>433</v>
      </c>
      <c r="B101" s="246" t="s">
        <v>434</v>
      </c>
      <c r="C101" s="247"/>
      <c r="D101" s="267" t="s">
        <v>134</v>
      </c>
      <c r="E101" s="249"/>
      <c r="F101" s="250" t="s">
        <v>834</v>
      </c>
      <c r="G101" s="245" t="s">
        <v>209</v>
      </c>
      <c r="H101" s="251"/>
      <c r="I101" s="252" t="s">
        <v>139</v>
      </c>
      <c r="J101" s="253" t="s">
        <v>147</v>
      </c>
      <c r="K101" s="253"/>
      <c r="L101" s="253" t="s">
        <v>848</v>
      </c>
      <c r="M101" s="253" t="s">
        <v>147</v>
      </c>
      <c r="N101" s="253" t="s">
        <v>147</v>
      </c>
      <c r="O101" s="253" t="s">
        <v>140</v>
      </c>
      <c r="P101" s="256"/>
      <c r="Q101" s="253" t="s">
        <v>146</v>
      </c>
      <c r="R101" s="253" t="s">
        <v>142</v>
      </c>
      <c r="S101" s="253" t="s">
        <v>147</v>
      </c>
      <c r="T101" s="254" t="s">
        <v>145</v>
      </c>
      <c r="U101" s="254" t="s">
        <v>145</v>
      </c>
      <c r="V101" s="253">
        <v>3</v>
      </c>
      <c r="W101" s="260" t="s">
        <v>148</v>
      </c>
      <c r="X101" s="260" t="s">
        <v>148</v>
      </c>
      <c r="Y101" s="253">
        <v>3</v>
      </c>
      <c r="Z101" s="260" t="s">
        <v>140</v>
      </c>
      <c r="AA101" s="260" t="s">
        <v>140</v>
      </c>
      <c r="AB101" s="253">
        <v>0</v>
      </c>
      <c r="AC101" s="260" t="s">
        <v>145</v>
      </c>
      <c r="AD101" s="260" t="s">
        <v>145</v>
      </c>
      <c r="AE101" s="253">
        <v>3</v>
      </c>
      <c r="AF101" s="254" t="s">
        <v>148</v>
      </c>
      <c r="AG101" s="254" t="s">
        <v>148</v>
      </c>
      <c r="AH101" s="253">
        <v>3</v>
      </c>
      <c r="AI101" s="254" t="s">
        <v>147</v>
      </c>
      <c r="AJ101" s="254" t="s">
        <v>147</v>
      </c>
      <c r="AK101" s="253">
        <v>1</v>
      </c>
      <c r="AL101" s="254" t="s">
        <v>140</v>
      </c>
      <c r="AM101" s="254" t="s">
        <v>140</v>
      </c>
      <c r="AN101" s="253">
        <v>0</v>
      </c>
      <c r="AO101" s="254" t="s">
        <v>150</v>
      </c>
      <c r="AP101" s="254" t="s">
        <v>150</v>
      </c>
      <c r="AQ101" s="253">
        <v>8</v>
      </c>
      <c r="AR101" s="254" t="s">
        <v>145</v>
      </c>
      <c r="AS101" s="254" t="s">
        <v>145</v>
      </c>
      <c r="AT101" s="253">
        <v>3</v>
      </c>
      <c r="AU101" s="254" t="s">
        <v>147</v>
      </c>
      <c r="AV101" s="254" t="s">
        <v>147</v>
      </c>
      <c r="AW101" s="253">
        <v>1</v>
      </c>
      <c r="AX101" s="254" t="s">
        <v>140</v>
      </c>
      <c r="AY101" s="254" t="s">
        <v>140</v>
      </c>
      <c r="AZ101" s="253">
        <v>0</v>
      </c>
      <c r="BA101" s="253" t="s">
        <v>150</v>
      </c>
      <c r="BB101" s="253" t="s">
        <v>146</v>
      </c>
      <c r="BC101" s="253" t="s">
        <v>150</v>
      </c>
      <c r="BD101" s="253" t="s">
        <v>146</v>
      </c>
      <c r="BE101" s="252">
        <v>1</v>
      </c>
      <c r="BF101" s="252">
        <v>1</v>
      </c>
      <c r="BG101" s="252">
        <v>1</v>
      </c>
      <c r="BH101" s="252">
        <v>1</v>
      </c>
      <c r="BI101" s="252">
        <v>1</v>
      </c>
      <c r="BJ101" s="252">
        <v>1</v>
      </c>
      <c r="BK101" s="252">
        <v>1</v>
      </c>
      <c r="BL101" s="252">
        <v>1</v>
      </c>
      <c r="BM101" s="252">
        <v>1</v>
      </c>
      <c r="BN101" s="252">
        <v>1</v>
      </c>
      <c r="BO101" s="252">
        <v>1</v>
      </c>
      <c r="BP101" s="253" t="s">
        <v>147</v>
      </c>
      <c r="BQ101" s="253" t="s">
        <v>147</v>
      </c>
      <c r="BR101" s="253" t="s">
        <v>147</v>
      </c>
      <c r="BS101" s="253" t="s">
        <v>145</v>
      </c>
      <c r="BT101" s="253" t="s">
        <v>146</v>
      </c>
      <c r="BU101" s="253" t="s">
        <v>140</v>
      </c>
      <c r="BV101" s="257"/>
      <c r="BW101" s="257"/>
      <c r="BX101" s="258"/>
      <c r="BY101" s="257"/>
      <c r="BZ101" s="256"/>
    </row>
    <row r="102" spans="1:78" s="245" customFormat="1" ht="20.100000000000001" customHeight="1">
      <c r="A102" s="245" t="s">
        <v>435</v>
      </c>
      <c r="B102" s="246" t="s">
        <v>436</v>
      </c>
      <c r="C102" s="247"/>
      <c r="D102" s="267" t="s">
        <v>134</v>
      </c>
      <c r="E102" s="249"/>
      <c r="F102" s="250" t="s">
        <v>834</v>
      </c>
      <c r="G102" s="245" t="s">
        <v>209</v>
      </c>
      <c r="H102" s="251"/>
      <c r="I102" s="252" t="s">
        <v>139</v>
      </c>
      <c r="J102" s="253" t="s">
        <v>140</v>
      </c>
      <c r="K102" s="253"/>
      <c r="L102" s="253"/>
      <c r="M102" s="256"/>
      <c r="N102" s="253" t="s">
        <v>148</v>
      </c>
      <c r="O102" s="253" t="s">
        <v>140</v>
      </c>
      <c r="P102" s="256"/>
      <c r="Q102" s="253" t="s">
        <v>146</v>
      </c>
      <c r="R102" s="253" t="s">
        <v>142</v>
      </c>
      <c r="S102" s="253" t="s">
        <v>147</v>
      </c>
      <c r="T102" s="254" t="s">
        <v>145</v>
      </c>
      <c r="U102" s="254" t="s">
        <v>145</v>
      </c>
      <c r="V102" s="253">
        <v>3</v>
      </c>
      <c r="W102" s="260" t="s">
        <v>148</v>
      </c>
      <c r="X102" s="260" t="s">
        <v>148</v>
      </c>
      <c r="Y102" s="253">
        <v>3</v>
      </c>
      <c r="Z102" s="260" t="s">
        <v>140</v>
      </c>
      <c r="AA102" s="260" t="s">
        <v>140</v>
      </c>
      <c r="AB102" s="253">
        <v>0</v>
      </c>
      <c r="AC102" s="260" t="s">
        <v>145</v>
      </c>
      <c r="AD102" s="260" t="s">
        <v>145</v>
      </c>
      <c r="AE102" s="253">
        <v>3</v>
      </c>
      <c r="AF102" s="254" t="s">
        <v>148</v>
      </c>
      <c r="AG102" s="254" t="s">
        <v>148</v>
      </c>
      <c r="AH102" s="253">
        <v>3</v>
      </c>
      <c r="AI102" s="254" t="s">
        <v>147</v>
      </c>
      <c r="AJ102" s="254" t="s">
        <v>147</v>
      </c>
      <c r="AK102" s="253">
        <v>1</v>
      </c>
      <c r="AL102" s="254" t="s">
        <v>140</v>
      </c>
      <c r="AM102" s="254" t="s">
        <v>140</v>
      </c>
      <c r="AN102" s="253">
        <v>0</v>
      </c>
      <c r="AO102" s="254" t="s">
        <v>150</v>
      </c>
      <c r="AP102" s="254" t="s">
        <v>150</v>
      </c>
      <c r="AQ102" s="253">
        <v>8</v>
      </c>
      <c r="AR102" s="254" t="s">
        <v>145</v>
      </c>
      <c r="AS102" s="254" t="s">
        <v>145</v>
      </c>
      <c r="AT102" s="253">
        <v>3</v>
      </c>
      <c r="AU102" s="254" t="s">
        <v>147</v>
      </c>
      <c r="AV102" s="254" t="s">
        <v>147</v>
      </c>
      <c r="AW102" s="253">
        <v>1</v>
      </c>
      <c r="AX102" s="254" t="s">
        <v>140</v>
      </c>
      <c r="AY102" s="254" t="s">
        <v>140</v>
      </c>
      <c r="AZ102" s="253">
        <v>0</v>
      </c>
      <c r="BA102" s="253" t="s">
        <v>150</v>
      </c>
      <c r="BB102" s="253" t="s">
        <v>146</v>
      </c>
      <c r="BC102" s="253" t="s">
        <v>150</v>
      </c>
      <c r="BD102" s="253" t="s">
        <v>146</v>
      </c>
      <c r="BE102" s="252">
        <v>1</v>
      </c>
      <c r="BF102" s="252">
        <v>1</v>
      </c>
      <c r="BG102" s="252">
        <v>1</v>
      </c>
      <c r="BH102" s="252">
        <v>1</v>
      </c>
      <c r="BI102" s="252">
        <v>1</v>
      </c>
      <c r="BJ102" s="252">
        <v>1</v>
      </c>
      <c r="BK102" s="252">
        <v>1</v>
      </c>
      <c r="BL102" s="252">
        <v>1</v>
      </c>
      <c r="BM102" s="252">
        <v>1</v>
      </c>
      <c r="BN102" s="252">
        <v>1</v>
      </c>
      <c r="BO102" s="252">
        <v>1</v>
      </c>
      <c r="BP102" s="253" t="s">
        <v>147</v>
      </c>
      <c r="BQ102" s="253" t="s">
        <v>147</v>
      </c>
      <c r="BR102" s="253" t="s">
        <v>147</v>
      </c>
      <c r="BS102" s="253" t="s">
        <v>145</v>
      </c>
      <c r="BT102" s="253" t="s">
        <v>146</v>
      </c>
      <c r="BU102" s="253" t="s">
        <v>140</v>
      </c>
      <c r="BV102" s="257"/>
      <c r="BW102" s="257"/>
      <c r="BX102" s="258"/>
      <c r="BY102" s="257"/>
      <c r="BZ102" s="256"/>
    </row>
    <row r="103" spans="1:78" s="245" customFormat="1" ht="20.100000000000001" customHeight="1">
      <c r="A103" s="245" t="s">
        <v>438</v>
      </c>
      <c r="B103" s="246" t="s">
        <v>439</v>
      </c>
      <c r="C103" s="247"/>
      <c r="D103" s="248"/>
      <c r="E103" s="259" t="s">
        <v>134</v>
      </c>
      <c r="F103" s="250" t="s">
        <v>873</v>
      </c>
      <c r="G103" s="245" t="s">
        <v>281</v>
      </c>
      <c r="H103" s="251"/>
      <c r="I103" s="252" t="s">
        <v>239</v>
      </c>
      <c r="J103" s="253" t="s">
        <v>140</v>
      </c>
      <c r="K103" s="253"/>
      <c r="L103" s="253"/>
      <c r="M103" s="253" t="s">
        <v>141</v>
      </c>
      <c r="N103" s="253" t="s">
        <v>170</v>
      </c>
      <c r="O103" s="253" t="s">
        <v>162</v>
      </c>
      <c r="P103" s="253" t="s">
        <v>145</v>
      </c>
      <c r="Q103" s="256"/>
      <c r="R103" s="253" t="s">
        <v>142</v>
      </c>
      <c r="S103" s="253" t="s">
        <v>146</v>
      </c>
      <c r="T103" s="254" t="s">
        <v>146</v>
      </c>
      <c r="U103" s="254" t="s">
        <v>147</v>
      </c>
      <c r="V103" s="253">
        <v>5</v>
      </c>
      <c r="W103" s="254" t="s">
        <v>140</v>
      </c>
      <c r="X103" s="254" t="s">
        <v>140</v>
      </c>
      <c r="Y103" s="253">
        <v>0</v>
      </c>
      <c r="Z103" s="254" t="s">
        <v>147</v>
      </c>
      <c r="AA103" s="254" t="s">
        <v>147</v>
      </c>
      <c r="AB103" s="253">
        <v>1</v>
      </c>
      <c r="AC103" s="254" t="s">
        <v>140</v>
      </c>
      <c r="AD103" s="254" t="s">
        <v>140</v>
      </c>
      <c r="AE103" s="253">
        <v>0</v>
      </c>
      <c r="AF103" s="254" t="s">
        <v>147</v>
      </c>
      <c r="AG103" s="254" t="s">
        <v>147</v>
      </c>
      <c r="AH103" s="253">
        <v>1</v>
      </c>
      <c r="AI103" s="254" t="s">
        <v>145</v>
      </c>
      <c r="AJ103" s="254" t="s">
        <v>145</v>
      </c>
      <c r="AK103" s="253">
        <v>3</v>
      </c>
      <c r="AL103" s="254" t="s">
        <v>146</v>
      </c>
      <c r="AM103" s="254" t="s">
        <v>150</v>
      </c>
      <c r="AN103" s="253">
        <v>8</v>
      </c>
      <c r="AO103" s="254" t="s">
        <v>146</v>
      </c>
      <c r="AP103" s="254" t="s">
        <v>147</v>
      </c>
      <c r="AQ103" s="253">
        <v>5</v>
      </c>
      <c r="AR103" s="254" t="s">
        <v>147</v>
      </c>
      <c r="AS103" s="254" t="s">
        <v>147</v>
      </c>
      <c r="AT103" s="253">
        <v>1</v>
      </c>
      <c r="AU103" s="254" t="s">
        <v>147</v>
      </c>
      <c r="AV103" s="254" t="s">
        <v>147</v>
      </c>
      <c r="AW103" s="253">
        <v>1</v>
      </c>
      <c r="AX103" s="254" t="s">
        <v>147</v>
      </c>
      <c r="AY103" s="254" t="s">
        <v>147</v>
      </c>
      <c r="AZ103" s="253">
        <v>1</v>
      </c>
      <c r="BA103" s="253" t="s">
        <v>148</v>
      </c>
      <c r="BB103" s="253" t="s">
        <v>152</v>
      </c>
      <c r="BC103" s="253" t="s">
        <v>172</v>
      </c>
      <c r="BD103" s="253" t="s">
        <v>153</v>
      </c>
      <c r="BE103" s="252">
        <v>3</v>
      </c>
      <c r="BF103" s="252">
        <v>1</v>
      </c>
      <c r="BG103" s="252">
        <v>1</v>
      </c>
      <c r="BH103" s="252">
        <v>2</v>
      </c>
      <c r="BI103" s="252">
        <v>6</v>
      </c>
      <c r="BJ103" s="252">
        <v>3</v>
      </c>
      <c r="BK103" s="252">
        <v>8</v>
      </c>
      <c r="BL103" s="252">
        <v>4</v>
      </c>
      <c r="BM103" s="252">
        <v>5</v>
      </c>
      <c r="BN103" s="252">
        <v>8</v>
      </c>
      <c r="BO103" s="252">
        <v>7</v>
      </c>
      <c r="BP103" s="253" t="s">
        <v>144</v>
      </c>
      <c r="BQ103" s="253" t="s">
        <v>148</v>
      </c>
      <c r="BR103" s="253" t="s">
        <v>152</v>
      </c>
      <c r="BS103" s="253" t="s">
        <v>148</v>
      </c>
      <c r="BT103" s="253" t="s">
        <v>146</v>
      </c>
      <c r="BU103" s="253" t="s">
        <v>172</v>
      </c>
      <c r="BV103" s="245" t="s">
        <v>899</v>
      </c>
      <c r="BW103" s="257"/>
      <c r="BX103" s="258"/>
      <c r="BY103" s="257"/>
      <c r="BZ103" s="256"/>
    </row>
    <row r="104" spans="1:78" s="245" customFormat="1" ht="20.100000000000001" customHeight="1">
      <c r="A104" s="245" t="s">
        <v>441</v>
      </c>
      <c r="B104" s="246" t="s">
        <v>442</v>
      </c>
      <c r="C104" s="247"/>
      <c r="D104" s="248"/>
      <c r="E104" s="259" t="s">
        <v>134</v>
      </c>
      <c r="F104" s="250" t="s">
        <v>834</v>
      </c>
      <c r="G104" s="245" t="s">
        <v>184</v>
      </c>
      <c r="H104" s="251"/>
      <c r="I104" s="252" t="s">
        <v>139</v>
      </c>
      <c r="J104" s="253" t="s">
        <v>140</v>
      </c>
      <c r="K104" s="253"/>
      <c r="L104" s="253"/>
      <c r="M104" s="253" t="s">
        <v>142</v>
      </c>
      <c r="N104" s="253" t="s">
        <v>142</v>
      </c>
      <c r="O104" s="253" t="s">
        <v>162</v>
      </c>
      <c r="P104" s="253" t="s">
        <v>145</v>
      </c>
      <c r="Q104" s="253" t="s">
        <v>146</v>
      </c>
      <c r="R104" s="253" t="s">
        <v>189</v>
      </c>
      <c r="S104" s="253" t="s">
        <v>144</v>
      </c>
      <c r="T104" s="260" t="s">
        <v>149</v>
      </c>
      <c r="U104" s="260" t="s">
        <v>172</v>
      </c>
      <c r="V104" s="253">
        <v>3</v>
      </c>
      <c r="W104" s="260" t="s">
        <v>152</v>
      </c>
      <c r="X104" s="260" t="s">
        <v>152</v>
      </c>
      <c r="Y104" s="253">
        <v>7</v>
      </c>
      <c r="Z104" s="260" t="s">
        <v>172</v>
      </c>
      <c r="AA104" s="260" t="s">
        <v>172</v>
      </c>
      <c r="AB104" s="253">
        <v>3</v>
      </c>
      <c r="AC104" s="260" t="s">
        <v>172</v>
      </c>
      <c r="AD104" s="260" t="s">
        <v>145</v>
      </c>
      <c r="AE104" s="253">
        <v>3</v>
      </c>
      <c r="AF104" s="260" t="s">
        <v>172</v>
      </c>
      <c r="AG104" s="260" t="s">
        <v>173</v>
      </c>
      <c r="AH104" s="253">
        <v>3</v>
      </c>
      <c r="AI104" s="254" t="s">
        <v>144</v>
      </c>
      <c r="AJ104" s="254" t="s">
        <v>161</v>
      </c>
      <c r="AK104" s="253">
        <v>1</v>
      </c>
      <c r="AL104" s="254" t="s">
        <v>152</v>
      </c>
      <c r="AM104" s="254" t="s">
        <v>148</v>
      </c>
      <c r="AN104" s="253">
        <v>4</v>
      </c>
      <c r="AO104" s="254" t="s">
        <v>152</v>
      </c>
      <c r="AP104" s="254" t="s">
        <v>152</v>
      </c>
      <c r="AQ104" s="253">
        <v>7</v>
      </c>
      <c r="AR104" s="254" t="s">
        <v>152</v>
      </c>
      <c r="AS104" s="254" t="s">
        <v>148</v>
      </c>
      <c r="AT104" s="253">
        <v>4</v>
      </c>
      <c r="AU104" s="254" t="s">
        <v>165</v>
      </c>
      <c r="AV104" s="254" t="s">
        <v>165</v>
      </c>
      <c r="AW104" s="253">
        <v>3</v>
      </c>
      <c r="AX104" s="254" t="s">
        <v>161</v>
      </c>
      <c r="AY104" s="254" t="s">
        <v>161</v>
      </c>
      <c r="AZ104" s="253">
        <v>1</v>
      </c>
      <c r="BA104" s="253" t="s">
        <v>150</v>
      </c>
      <c r="BB104" s="253" t="s">
        <v>153</v>
      </c>
      <c r="BC104" s="253" t="s">
        <v>148</v>
      </c>
      <c r="BD104" s="253" t="s">
        <v>153</v>
      </c>
      <c r="BE104" s="252">
        <v>4</v>
      </c>
      <c r="BF104" s="252">
        <v>5</v>
      </c>
      <c r="BG104" s="252">
        <v>2</v>
      </c>
      <c r="BH104" s="252">
        <v>2</v>
      </c>
      <c r="BI104" s="252">
        <v>2</v>
      </c>
      <c r="BJ104" s="252">
        <v>2</v>
      </c>
      <c r="BK104" s="252">
        <v>5</v>
      </c>
      <c r="BL104" s="252">
        <v>5</v>
      </c>
      <c r="BM104" s="252">
        <v>5</v>
      </c>
      <c r="BN104" s="252">
        <v>3</v>
      </c>
      <c r="BO104" s="252">
        <v>1</v>
      </c>
      <c r="BP104" s="253" t="s">
        <v>147</v>
      </c>
      <c r="BQ104" s="253" t="s">
        <v>147</v>
      </c>
      <c r="BR104" s="253" t="s">
        <v>165</v>
      </c>
      <c r="BS104" s="253" t="s">
        <v>172</v>
      </c>
      <c r="BT104" s="253" t="s">
        <v>146</v>
      </c>
      <c r="BU104" s="253" t="s">
        <v>151</v>
      </c>
      <c r="BV104" s="257"/>
      <c r="BW104" s="257"/>
      <c r="BX104" s="258"/>
      <c r="BY104" s="257"/>
      <c r="BZ104" s="256"/>
    </row>
    <row r="105" spans="1:78" s="245" customFormat="1" ht="20.100000000000001" customHeight="1">
      <c r="A105" s="245" t="s">
        <v>443</v>
      </c>
      <c r="B105" s="246" t="s">
        <v>444</v>
      </c>
      <c r="C105" s="247" t="s">
        <v>134</v>
      </c>
      <c r="D105" s="248"/>
      <c r="E105" s="249"/>
      <c r="F105" s="250" t="s">
        <v>852</v>
      </c>
      <c r="G105" s="245" t="s">
        <v>196</v>
      </c>
      <c r="H105" s="251"/>
      <c r="I105" s="252" t="s">
        <v>139</v>
      </c>
      <c r="J105" s="253" t="s">
        <v>140</v>
      </c>
      <c r="K105" s="253"/>
      <c r="L105" s="253"/>
      <c r="M105" s="253" t="s">
        <v>142</v>
      </c>
      <c r="N105" s="253" t="s">
        <v>146</v>
      </c>
      <c r="O105" s="253" t="s">
        <v>142</v>
      </c>
      <c r="P105" s="253" t="s">
        <v>142</v>
      </c>
      <c r="Q105" s="253" t="s">
        <v>146</v>
      </c>
      <c r="R105" s="253" t="s">
        <v>142</v>
      </c>
      <c r="S105" s="253" t="s">
        <v>146</v>
      </c>
      <c r="T105" s="254" t="s">
        <v>140</v>
      </c>
      <c r="U105" s="254" t="s">
        <v>140</v>
      </c>
      <c r="V105" s="253">
        <v>0</v>
      </c>
      <c r="W105" s="260" t="s">
        <v>153</v>
      </c>
      <c r="X105" s="260" t="s">
        <v>150</v>
      </c>
      <c r="Y105" s="253">
        <v>8</v>
      </c>
      <c r="Z105" s="260" t="s">
        <v>140</v>
      </c>
      <c r="AA105" s="260" t="s">
        <v>140</v>
      </c>
      <c r="AB105" s="253">
        <v>0</v>
      </c>
      <c r="AC105" s="260" t="s">
        <v>140</v>
      </c>
      <c r="AD105" s="260" t="s">
        <v>140</v>
      </c>
      <c r="AE105" s="253">
        <v>0</v>
      </c>
      <c r="AF105" s="254" t="s">
        <v>161</v>
      </c>
      <c r="AG105" s="254" t="s">
        <v>161</v>
      </c>
      <c r="AH105" s="253">
        <v>1</v>
      </c>
      <c r="AI105" s="254" t="s">
        <v>144</v>
      </c>
      <c r="AJ105" s="254" t="s">
        <v>144</v>
      </c>
      <c r="AK105" s="253">
        <v>2</v>
      </c>
      <c r="AL105" s="254" t="s">
        <v>146</v>
      </c>
      <c r="AM105" s="254" t="s">
        <v>146</v>
      </c>
      <c r="AN105" s="253">
        <v>10</v>
      </c>
      <c r="AO105" s="254" t="s">
        <v>147</v>
      </c>
      <c r="AP105" s="254" t="s">
        <v>147</v>
      </c>
      <c r="AQ105" s="253">
        <v>1</v>
      </c>
      <c r="AR105" s="254" t="s">
        <v>151</v>
      </c>
      <c r="AS105" s="254" t="s">
        <v>165</v>
      </c>
      <c r="AT105" s="253">
        <v>3</v>
      </c>
      <c r="AU105" s="254" t="s">
        <v>164</v>
      </c>
      <c r="AV105" s="254" t="s">
        <v>147</v>
      </c>
      <c r="AW105" s="253">
        <v>4</v>
      </c>
      <c r="AX105" s="254" t="s">
        <v>147</v>
      </c>
      <c r="AY105" s="254" t="s">
        <v>147</v>
      </c>
      <c r="AZ105" s="253">
        <v>1</v>
      </c>
      <c r="BA105" s="253" t="s">
        <v>148</v>
      </c>
      <c r="BB105" s="253" t="s">
        <v>148</v>
      </c>
      <c r="BC105" s="256"/>
      <c r="BD105" s="253" t="s">
        <v>146</v>
      </c>
      <c r="BE105" s="252">
        <v>1</v>
      </c>
      <c r="BF105" s="252">
        <v>8</v>
      </c>
      <c r="BG105" s="252">
        <v>1</v>
      </c>
      <c r="BH105" s="252">
        <v>1</v>
      </c>
      <c r="BI105" s="252">
        <v>2</v>
      </c>
      <c r="BJ105" s="252">
        <v>3</v>
      </c>
      <c r="BK105" s="252">
        <v>10</v>
      </c>
      <c r="BL105" s="252">
        <v>3</v>
      </c>
      <c r="BM105" s="252">
        <v>4</v>
      </c>
      <c r="BN105" s="252">
        <v>5</v>
      </c>
      <c r="BO105" s="252">
        <v>1</v>
      </c>
      <c r="BP105" s="253" t="s">
        <v>147</v>
      </c>
      <c r="BQ105" s="253" t="s">
        <v>147</v>
      </c>
      <c r="BR105" s="253" t="s">
        <v>147</v>
      </c>
      <c r="BS105" s="253" t="s">
        <v>148</v>
      </c>
      <c r="BT105" s="253" t="s">
        <v>146</v>
      </c>
      <c r="BU105" s="253" t="s">
        <v>147</v>
      </c>
      <c r="BV105" s="245" t="s">
        <v>900</v>
      </c>
      <c r="BW105" s="257"/>
      <c r="BX105" s="258"/>
      <c r="BY105" s="257"/>
      <c r="BZ105" s="256"/>
    </row>
    <row r="106" spans="1:78" s="245" customFormat="1" ht="20.100000000000001" customHeight="1">
      <c r="A106" s="245" t="s">
        <v>446</v>
      </c>
      <c r="B106" s="246" t="s">
        <v>447</v>
      </c>
      <c r="C106" s="264"/>
      <c r="D106" s="248"/>
      <c r="E106" s="259" t="s">
        <v>134</v>
      </c>
      <c r="F106" s="250" t="s">
        <v>846</v>
      </c>
      <c r="G106" s="245" t="s">
        <v>206</v>
      </c>
      <c r="H106" s="251"/>
      <c r="I106" s="252" t="s">
        <v>139</v>
      </c>
      <c r="J106" s="253" t="s">
        <v>140</v>
      </c>
      <c r="K106" s="253"/>
      <c r="L106" s="253"/>
      <c r="M106" s="253" t="s">
        <v>141</v>
      </c>
      <c r="N106" s="253" t="s">
        <v>170</v>
      </c>
      <c r="O106" s="253" t="s">
        <v>170</v>
      </c>
      <c r="P106" s="253" t="s">
        <v>141</v>
      </c>
      <c r="Q106" s="253" t="s">
        <v>147</v>
      </c>
      <c r="R106" s="253" t="s">
        <v>142</v>
      </c>
      <c r="S106" s="253" t="s">
        <v>147</v>
      </c>
      <c r="T106" s="254" t="s">
        <v>166</v>
      </c>
      <c r="U106" s="254" t="s">
        <v>166</v>
      </c>
      <c r="V106" s="253">
        <v>2</v>
      </c>
      <c r="W106" s="254" t="s">
        <v>166</v>
      </c>
      <c r="X106" s="254" t="s">
        <v>166</v>
      </c>
      <c r="Y106" s="253">
        <v>2</v>
      </c>
      <c r="Z106" s="254" t="s">
        <v>166</v>
      </c>
      <c r="AA106" s="254" t="s">
        <v>166</v>
      </c>
      <c r="AB106" s="253">
        <v>2</v>
      </c>
      <c r="AC106" s="254" t="s">
        <v>166</v>
      </c>
      <c r="AD106" s="254" t="s">
        <v>166</v>
      </c>
      <c r="AE106" s="253">
        <v>2</v>
      </c>
      <c r="AF106" s="254" t="s">
        <v>151</v>
      </c>
      <c r="AG106" s="254" t="s">
        <v>175</v>
      </c>
      <c r="AH106" s="253">
        <v>3</v>
      </c>
      <c r="AI106" s="254" t="s">
        <v>166</v>
      </c>
      <c r="AJ106" s="254" t="s">
        <v>161</v>
      </c>
      <c r="AK106" s="253">
        <v>1</v>
      </c>
      <c r="AL106" s="254" t="s">
        <v>172</v>
      </c>
      <c r="AM106" s="254" t="s">
        <v>173</v>
      </c>
      <c r="AN106" s="253">
        <v>3</v>
      </c>
      <c r="AO106" s="254" t="s">
        <v>165</v>
      </c>
      <c r="AP106" s="254" t="s">
        <v>173</v>
      </c>
      <c r="AQ106" s="253">
        <v>3</v>
      </c>
      <c r="AR106" s="254" t="s">
        <v>175</v>
      </c>
      <c r="AS106" s="254" t="s">
        <v>175</v>
      </c>
      <c r="AT106" s="253">
        <v>3</v>
      </c>
      <c r="AU106" s="254" t="s">
        <v>166</v>
      </c>
      <c r="AV106" s="254" t="s">
        <v>166</v>
      </c>
      <c r="AW106" s="253">
        <v>2</v>
      </c>
      <c r="AX106" s="254" t="s">
        <v>144</v>
      </c>
      <c r="AY106" s="254" t="s">
        <v>144</v>
      </c>
      <c r="AZ106" s="253">
        <v>2</v>
      </c>
      <c r="BA106" s="253" t="s">
        <v>148</v>
      </c>
      <c r="BB106" s="253" t="s">
        <v>149</v>
      </c>
      <c r="BC106" s="253" t="s">
        <v>172</v>
      </c>
      <c r="BD106" s="253" t="s">
        <v>143</v>
      </c>
      <c r="BE106" s="252">
        <v>3</v>
      </c>
      <c r="BF106" s="252">
        <v>3</v>
      </c>
      <c r="BG106" s="252">
        <v>2</v>
      </c>
      <c r="BH106" s="252">
        <v>2</v>
      </c>
      <c r="BI106" s="252">
        <v>2</v>
      </c>
      <c r="BJ106" s="252">
        <v>1</v>
      </c>
      <c r="BK106" s="252">
        <v>4</v>
      </c>
      <c r="BL106" s="252">
        <v>5</v>
      </c>
      <c r="BM106" s="252">
        <v>2</v>
      </c>
      <c r="BN106" s="252">
        <v>4</v>
      </c>
      <c r="BO106" s="252">
        <v>2</v>
      </c>
      <c r="BP106" s="253" t="s">
        <v>151</v>
      </c>
      <c r="BQ106" s="253" t="s">
        <v>151</v>
      </c>
      <c r="BR106" s="253" t="s">
        <v>153</v>
      </c>
      <c r="BS106" s="253" t="s">
        <v>143</v>
      </c>
      <c r="BT106" s="253" t="s">
        <v>146</v>
      </c>
      <c r="BU106" s="253" t="s">
        <v>165</v>
      </c>
      <c r="BV106" s="257"/>
      <c r="BW106" s="257"/>
      <c r="BX106" s="258"/>
      <c r="BY106" s="257"/>
      <c r="BZ106" s="256"/>
    </row>
    <row r="107" spans="1:78" s="245" customFormat="1" ht="20.100000000000001" customHeight="1">
      <c r="A107" s="245" t="s">
        <v>449</v>
      </c>
      <c r="B107" s="246" t="s">
        <v>450</v>
      </c>
      <c r="C107" s="247" t="s">
        <v>134</v>
      </c>
      <c r="D107" s="267" t="s">
        <v>134</v>
      </c>
      <c r="E107" s="249"/>
      <c r="F107" s="250" t="s">
        <v>842</v>
      </c>
      <c r="G107" s="245" t="s">
        <v>160</v>
      </c>
      <c r="H107" s="251"/>
      <c r="I107" s="252" t="s">
        <v>139</v>
      </c>
      <c r="J107" s="253" t="s">
        <v>148</v>
      </c>
      <c r="K107" s="253"/>
      <c r="L107" s="253" t="s">
        <v>843</v>
      </c>
      <c r="M107" s="253" t="s">
        <v>142</v>
      </c>
      <c r="N107" s="253" t="s">
        <v>142</v>
      </c>
      <c r="O107" s="253" t="s">
        <v>147</v>
      </c>
      <c r="P107" s="253" t="s">
        <v>145</v>
      </c>
      <c r="Q107" s="253" t="s">
        <v>146</v>
      </c>
      <c r="R107" s="253" t="s">
        <v>142</v>
      </c>
      <c r="S107" s="253" t="s">
        <v>148</v>
      </c>
      <c r="T107" s="254" t="s">
        <v>148</v>
      </c>
      <c r="U107" s="254" t="s">
        <v>148</v>
      </c>
      <c r="V107" s="253">
        <v>3</v>
      </c>
      <c r="W107" s="254" t="s">
        <v>148</v>
      </c>
      <c r="X107" s="254" t="s">
        <v>148</v>
      </c>
      <c r="Y107" s="253">
        <v>3</v>
      </c>
      <c r="Z107" s="254" t="s">
        <v>147</v>
      </c>
      <c r="AA107" s="254" t="s">
        <v>147</v>
      </c>
      <c r="AB107" s="253">
        <v>1</v>
      </c>
      <c r="AC107" s="254" t="s">
        <v>147</v>
      </c>
      <c r="AD107" s="254" t="s">
        <v>147</v>
      </c>
      <c r="AE107" s="253">
        <v>1</v>
      </c>
      <c r="AF107" s="254" t="s">
        <v>147</v>
      </c>
      <c r="AG107" s="254" t="s">
        <v>147</v>
      </c>
      <c r="AH107" s="253">
        <v>1</v>
      </c>
      <c r="AI107" s="254" t="s">
        <v>140</v>
      </c>
      <c r="AJ107" s="254" t="s">
        <v>140</v>
      </c>
      <c r="AK107" s="253">
        <v>0</v>
      </c>
      <c r="AL107" s="254" t="s">
        <v>147</v>
      </c>
      <c r="AM107" s="254" t="s">
        <v>147</v>
      </c>
      <c r="AN107" s="253">
        <v>1</v>
      </c>
      <c r="AO107" s="254" t="s">
        <v>147</v>
      </c>
      <c r="AP107" s="254" t="s">
        <v>147</v>
      </c>
      <c r="AQ107" s="253">
        <v>1</v>
      </c>
      <c r="AR107" s="254" t="s">
        <v>147</v>
      </c>
      <c r="AS107" s="254" t="s">
        <v>147</v>
      </c>
      <c r="AT107" s="253">
        <v>1</v>
      </c>
      <c r="AU107" s="254" t="s">
        <v>147</v>
      </c>
      <c r="AV107" s="254" t="s">
        <v>147</v>
      </c>
      <c r="AW107" s="253">
        <v>1</v>
      </c>
      <c r="AX107" s="254" t="s">
        <v>147</v>
      </c>
      <c r="AY107" s="254" t="s">
        <v>147</v>
      </c>
      <c r="AZ107" s="253">
        <v>1</v>
      </c>
      <c r="BA107" s="253" t="s">
        <v>146</v>
      </c>
      <c r="BB107" s="253" t="s">
        <v>146</v>
      </c>
      <c r="BC107" s="253" t="s">
        <v>150</v>
      </c>
      <c r="BD107" s="253" t="s">
        <v>146</v>
      </c>
      <c r="BE107" s="252">
        <v>5</v>
      </c>
      <c r="BF107" s="252">
        <v>3</v>
      </c>
      <c r="BG107" s="252">
        <v>1</v>
      </c>
      <c r="BH107" s="252">
        <v>1</v>
      </c>
      <c r="BI107" s="252">
        <v>1</v>
      </c>
      <c r="BJ107" s="252">
        <v>1</v>
      </c>
      <c r="BK107" s="252">
        <v>5</v>
      </c>
      <c r="BL107" s="252">
        <v>1</v>
      </c>
      <c r="BM107" s="252">
        <v>3</v>
      </c>
      <c r="BN107" s="252">
        <v>1</v>
      </c>
      <c r="BO107" s="252">
        <v>1</v>
      </c>
      <c r="BP107" s="253" t="s">
        <v>147</v>
      </c>
      <c r="BQ107" s="253" t="s">
        <v>147</v>
      </c>
      <c r="BR107" s="253" t="s">
        <v>147</v>
      </c>
      <c r="BS107" s="253" t="s">
        <v>145</v>
      </c>
      <c r="BT107" s="253" t="s">
        <v>146</v>
      </c>
      <c r="BU107" s="253" t="s">
        <v>147</v>
      </c>
      <c r="BV107" s="257"/>
      <c r="BW107" s="257"/>
      <c r="BX107" s="258"/>
      <c r="BY107" s="257"/>
      <c r="BZ107" s="256"/>
    </row>
    <row r="108" spans="1:78" s="245" customFormat="1" ht="20.100000000000001" customHeight="1">
      <c r="A108" s="245" t="s">
        <v>451</v>
      </c>
      <c r="B108" s="246" t="s">
        <v>452</v>
      </c>
      <c r="C108" s="247" t="s">
        <v>134</v>
      </c>
      <c r="D108" s="248"/>
      <c r="E108" s="249"/>
      <c r="F108" s="250" t="s">
        <v>852</v>
      </c>
      <c r="G108" s="245" t="s">
        <v>351</v>
      </c>
      <c r="H108" s="251"/>
      <c r="I108" s="252" t="s">
        <v>139</v>
      </c>
      <c r="J108" s="253" t="s">
        <v>147</v>
      </c>
      <c r="K108" s="253"/>
      <c r="L108" s="253" t="s">
        <v>848</v>
      </c>
      <c r="M108" s="253" t="s">
        <v>141</v>
      </c>
      <c r="N108" s="253" t="s">
        <v>142</v>
      </c>
      <c r="O108" s="253" t="s">
        <v>189</v>
      </c>
      <c r="P108" s="253" t="s">
        <v>148</v>
      </c>
      <c r="Q108" s="253" t="s">
        <v>146</v>
      </c>
      <c r="R108" s="253" t="s">
        <v>142</v>
      </c>
      <c r="S108" s="253" t="s">
        <v>146</v>
      </c>
      <c r="T108" s="254" t="s">
        <v>146</v>
      </c>
      <c r="U108" s="254" t="s">
        <v>146</v>
      </c>
      <c r="V108" s="253">
        <v>10</v>
      </c>
      <c r="W108" s="260" t="s">
        <v>140</v>
      </c>
      <c r="X108" s="260" t="s">
        <v>140</v>
      </c>
      <c r="Y108" s="253">
        <v>0</v>
      </c>
      <c r="Z108" s="254" t="s">
        <v>140</v>
      </c>
      <c r="AA108" s="254" t="s">
        <v>140</v>
      </c>
      <c r="AB108" s="253">
        <v>0</v>
      </c>
      <c r="AC108" s="254" t="s">
        <v>147</v>
      </c>
      <c r="AD108" s="254" t="s">
        <v>147</v>
      </c>
      <c r="AE108" s="253">
        <v>1</v>
      </c>
      <c r="AF108" s="254" t="s">
        <v>140</v>
      </c>
      <c r="AG108" s="254" t="s">
        <v>140</v>
      </c>
      <c r="AH108" s="253">
        <v>0</v>
      </c>
      <c r="AI108" s="254" t="s">
        <v>146</v>
      </c>
      <c r="AJ108" s="254" t="s">
        <v>146</v>
      </c>
      <c r="AK108" s="253">
        <v>10</v>
      </c>
      <c r="AL108" s="254" t="s">
        <v>146</v>
      </c>
      <c r="AM108" s="254" t="s">
        <v>146</v>
      </c>
      <c r="AN108" s="253">
        <v>10</v>
      </c>
      <c r="AO108" s="254" t="s">
        <v>147</v>
      </c>
      <c r="AP108" s="254" t="s">
        <v>147</v>
      </c>
      <c r="AQ108" s="253">
        <v>1</v>
      </c>
      <c r="AR108" s="254" t="s">
        <v>146</v>
      </c>
      <c r="AS108" s="254" t="s">
        <v>146</v>
      </c>
      <c r="AT108" s="253">
        <v>10</v>
      </c>
      <c r="AU108" s="254" t="s">
        <v>147</v>
      </c>
      <c r="AV108" s="254" t="s">
        <v>147</v>
      </c>
      <c r="AW108" s="253">
        <v>1</v>
      </c>
      <c r="AX108" s="254" t="s">
        <v>140</v>
      </c>
      <c r="AY108" s="254" t="s">
        <v>140</v>
      </c>
      <c r="AZ108" s="253">
        <v>0</v>
      </c>
      <c r="BA108" s="253" t="s">
        <v>148</v>
      </c>
      <c r="BB108" s="253" t="s">
        <v>146</v>
      </c>
      <c r="BC108" s="253" t="s">
        <v>148</v>
      </c>
      <c r="BD108" s="253" t="s">
        <v>150</v>
      </c>
      <c r="BE108" s="252">
        <v>11</v>
      </c>
      <c r="BF108" s="252">
        <v>1</v>
      </c>
      <c r="BG108" s="252">
        <v>1</v>
      </c>
      <c r="BH108" s="252">
        <v>5</v>
      </c>
      <c r="BI108" s="252">
        <v>1</v>
      </c>
      <c r="BJ108" s="252">
        <v>8</v>
      </c>
      <c r="BK108" s="252">
        <v>11</v>
      </c>
      <c r="BL108" s="252">
        <v>1</v>
      </c>
      <c r="BM108" s="252">
        <v>11</v>
      </c>
      <c r="BN108" s="252">
        <v>1</v>
      </c>
      <c r="BO108" s="252">
        <v>1</v>
      </c>
      <c r="BP108" s="253" t="s">
        <v>147</v>
      </c>
      <c r="BQ108" s="253" t="s">
        <v>147</v>
      </c>
      <c r="BR108" s="253" t="s">
        <v>147</v>
      </c>
      <c r="BS108" s="253" t="s">
        <v>145</v>
      </c>
      <c r="BT108" s="253" t="s">
        <v>146</v>
      </c>
      <c r="BU108" s="253" t="s">
        <v>147</v>
      </c>
      <c r="BV108" s="257"/>
      <c r="BW108" s="257"/>
      <c r="BX108" s="258"/>
      <c r="BY108" s="257"/>
      <c r="BZ108" s="256"/>
    </row>
    <row r="109" spans="1:78" s="245" customFormat="1" ht="20.100000000000001" customHeight="1">
      <c r="A109" s="245" t="s">
        <v>453</v>
      </c>
      <c r="B109" s="246" t="s">
        <v>454</v>
      </c>
      <c r="C109" s="247"/>
      <c r="D109" s="248"/>
      <c r="E109" s="249"/>
      <c r="F109" s="250" t="s">
        <v>852</v>
      </c>
      <c r="G109" s="245" t="s">
        <v>196</v>
      </c>
      <c r="H109" s="251"/>
      <c r="I109" s="252" t="s">
        <v>139</v>
      </c>
      <c r="J109" s="253" t="s">
        <v>140</v>
      </c>
      <c r="K109" s="253"/>
      <c r="L109" s="253"/>
      <c r="M109" s="253" t="s">
        <v>141</v>
      </c>
      <c r="N109" s="253" t="s">
        <v>189</v>
      </c>
      <c r="O109" s="253" t="s">
        <v>189</v>
      </c>
      <c r="P109" s="253" t="s">
        <v>140</v>
      </c>
      <c r="Q109" s="253" t="s">
        <v>146</v>
      </c>
      <c r="R109" s="253" t="s">
        <v>189</v>
      </c>
      <c r="S109" s="253" t="s">
        <v>165</v>
      </c>
      <c r="T109" s="254" t="s">
        <v>152</v>
      </c>
      <c r="U109" s="254" t="s">
        <v>148</v>
      </c>
      <c r="V109" s="253">
        <v>4</v>
      </c>
      <c r="W109" s="260" t="s">
        <v>150</v>
      </c>
      <c r="X109" s="260" t="s">
        <v>152</v>
      </c>
      <c r="Y109" s="253">
        <v>7</v>
      </c>
      <c r="Z109" s="260" t="s">
        <v>166</v>
      </c>
      <c r="AA109" s="260" t="s">
        <v>166</v>
      </c>
      <c r="AB109" s="253">
        <v>2</v>
      </c>
      <c r="AC109" s="260" t="s">
        <v>165</v>
      </c>
      <c r="AD109" s="260" t="s">
        <v>144</v>
      </c>
      <c r="AE109" s="253">
        <v>3</v>
      </c>
      <c r="AF109" s="254" t="s">
        <v>166</v>
      </c>
      <c r="AG109" s="254" t="s">
        <v>166</v>
      </c>
      <c r="AH109" s="253">
        <v>2</v>
      </c>
      <c r="AI109" s="254" t="s">
        <v>144</v>
      </c>
      <c r="AJ109" s="254" t="s">
        <v>144</v>
      </c>
      <c r="AK109" s="253">
        <v>2</v>
      </c>
      <c r="AL109" s="254" t="s">
        <v>172</v>
      </c>
      <c r="AM109" s="254" t="s">
        <v>172</v>
      </c>
      <c r="AN109" s="253">
        <v>3</v>
      </c>
      <c r="AO109" s="254" t="s">
        <v>165</v>
      </c>
      <c r="AP109" s="254" t="s">
        <v>165</v>
      </c>
      <c r="AQ109" s="253">
        <v>3</v>
      </c>
      <c r="AR109" s="254" t="s">
        <v>151</v>
      </c>
      <c r="AS109" s="254" t="s">
        <v>165</v>
      </c>
      <c r="AT109" s="253">
        <v>3</v>
      </c>
      <c r="AU109" s="254" t="s">
        <v>165</v>
      </c>
      <c r="AV109" s="254" t="s">
        <v>148</v>
      </c>
      <c r="AW109" s="253">
        <v>3</v>
      </c>
      <c r="AX109" s="254" t="s">
        <v>140</v>
      </c>
      <c r="AY109" s="254" t="s">
        <v>140</v>
      </c>
      <c r="AZ109" s="253">
        <v>0</v>
      </c>
      <c r="BA109" s="253" t="s">
        <v>150</v>
      </c>
      <c r="BB109" s="253" t="s">
        <v>153</v>
      </c>
      <c r="BC109" s="253" t="s">
        <v>152</v>
      </c>
      <c r="BD109" s="253" t="s">
        <v>153</v>
      </c>
      <c r="BE109" s="252">
        <v>4</v>
      </c>
      <c r="BF109" s="252">
        <v>6</v>
      </c>
      <c r="BG109" s="252">
        <v>3</v>
      </c>
      <c r="BH109" s="252">
        <v>2</v>
      </c>
      <c r="BI109" s="252">
        <v>3</v>
      </c>
      <c r="BJ109" s="252">
        <v>2</v>
      </c>
      <c r="BK109" s="252">
        <v>4</v>
      </c>
      <c r="BL109" s="252">
        <v>4</v>
      </c>
      <c r="BM109" s="252">
        <v>5</v>
      </c>
      <c r="BN109" s="252">
        <v>3</v>
      </c>
      <c r="BO109" s="252">
        <v>1</v>
      </c>
      <c r="BP109" s="253" t="s">
        <v>147</v>
      </c>
      <c r="BQ109" s="253" t="s">
        <v>147</v>
      </c>
      <c r="BR109" s="253" t="s">
        <v>147</v>
      </c>
      <c r="BS109" s="253" t="s">
        <v>172</v>
      </c>
      <c r="BT109" s="253" t="s">
        <v>146</v>
      </c>
      <c r="BU109" s="253" t="s">
        <v>166</v>
      </c>
      <c r="BV109" s="257"/>
      <c r="BW109" s="257"/>
      <c r="BX109" s="258"/>
      <c r="BY109" s="257"/>
      <c r="BZ109" s="256"/>
    </row>
    <row r="110" spans="1:78" s="245" customFormat="1" ht="20.100000000000001" customHeight="1">
      <c r="A110" s="245" t="s">
        <v>456</v>
      </c>
      <c r="B110" s="246" t="s">
        <v>457</v>
      </c>
      <c r="C110" s="247" t="s">
        <v>134</v>
      </c>
      <c r="D110" s="267" t="s">
        <v>134</v>
      </c>
      <c r="E110" s="249"/>
      <c r="F110" s="250" t="s">
        <v>846</v>
      </c>
      <c r="G110" s="245" t="s">
        <v>181</v>
      </c>
      <c r="H110" s="251"/>
      <c r="I110" s="252" t="s">
        <v>139</v>
      </c>
      <c r="J110" s="253" t="s">
        <v>148</v>
      </c>
      <c r="K110" s="253"/>
      <c r="L110" s="253" t="s">
        <v>843</v>
      </c>
      <c r="M110" s="253" t="s">
        <v>141</v>
      </c>
      <c r="N110" s="253" t="s">
        <v>142</v>
      </c>
      <c r="O110" s="253" t="s">
        <v>145</v>
      </c>
      <c r="P110" s="253" t="s">
        <v>150</v>
      </c>
      <c r="Q110" s="253" t="s">
        <v>146</v>
      </c>
      <c r="R110" s="253" t="s">
        <v>140</v>
      </c>
      <c r="S110" s="253" t="s">
        <v>150</v>
      </c>
      <c r="T110" s="254" t="s">
        <v>145</v>
      </c>
      <c r="U110" s="254" t="s">
        <v>145</v>
      </c>
      <c r="V110" s="253">
        <v>3</v>
      </c>
      <c r="W110" s="254" t="s">
        <v>148</v>
      </c>
      <c r="X110" s="254" t="s">
        <v>148</v>
      </c>
      <c r="Y110" s="253">
        <v>3</v>
      </c>
      <c r="Z110" s="254" t="s">
        <v>145</v>
      </c>
      <c r="AA110" s="254" t="s">
        <v>145</v>
      </c>
      <c r="AB110" s="253">
        <v>3</v>
      </c>
      <c r="AC110" s="254" t="s">
        <v>145</v>
      </c>
      <c r="AD110" s="254" t="s">
        <v>145</v>
      </c>
      <c r="AE110" s="253">
        <v>3</v>
      </c>
      <c r="AF110" s="254" t="s">
        <v>145</v>
      </c>
      <c r="AG110" s="254" t="s">
        <v>145</v>
      </c>
      <c r="AH110" s="253">
        <v>3</v>
      </c>
      <c r="AI110" s="254" t="s">
        <v>147</v>
      </c>
      <c r="AJ110" s="254" t="s">
        <v>147</v>
      </c>
      <c r="AK110" s="253">
        <v>1</v>
      </c>
      <c r="AL110" s="254" t="s">
        <v>148</v>
      </c>
      <c r="AM110" s="254" t="s">
        <v>148</v>
      </c>
      <c r="AN110" s="253">
        <v>3</v>
      </c>
      <c r="AO110" s="254" t="s">
        <v>140</v>
      </c>
      <c r="AP110" s="254" t="s">
        <v>140</v>
      </c>
      <c r="AQ110" s="253">
        <v>0</v>
      </c>
      <c r="AR110" s="254" t="s">
        <v>148</v>
      </c>
      <c r="AS110" s="254" t="s">
        <v>148</v>
      </c>
      <c r="AT110" s="253">
        <v>3</v>
      </c>
      <c r="AU110" s="254" t="s">
        <v>147</v>
      </c>
      <c r="AV110" s="254" t="s">
        <v>147</v>
      </c>
      <c r="AW110" s="253">
        <v>1</v>
      </c>
      <c r="AX110" s="254" t="s">
        <v>140</v>
      </c>
      <c r="AY110" s="254" t="s">
        <v>140</v>
      </c>
      <c r="AZ110" s="253">
        <v>0</v>
      </c>
      <c r="BA110" s="253" t="s">
        <v>146</v>
      </c>
      <c r="BB110" s="253" t="s">
        <v>146</v>
      </c>
      <c r="BC110" s="253" t="s">
        <v>150</v>
      </c>
      <c r="BD110" s="253" t="s">
        <v>146</v>
      </c>
      <c r="BE110" s="252">
        <v>1</v>
      </c>
      <c r="BF110" s="252">
        <v>1</v>
      </c>
      <c r="BG110" s="252">
        <v>1</v>
      </c>
      <c r="BH110" s="252">
        <v>1</v>
      </c>
      <c r="BI110" s="252">
        <v>1</v>
      </c>
      <c r="BJ110" s="252">
        <v>1</v>
      </c>
      <c r="BK110" s="252">
        <v>1</v>
      </c>
      <c r="BL110" s="252">
        <v>1</v>
      </c>
      <c r="BM110" s="252">
        <v>1</v>
      </c>
      <c r="BN110" s="252">
        <v>1</v>
      </c>
      <c r="BO110" s="252">
        <v>1</v>
      </c>
      <c r="BP110" s="253" t="s">
        <v>147</v>
      </c>
      <c r="BQ110" s="253" t="s">
        <v>147</v>
      </c>
      <c r="BR110" s="253" t="s">
        <v>147</v>
      </c>
      <c r="BS110" s="253" t="s">
        <v>145</v>
      </c>
      <c r="BT110" s="253" t="s">
        <v>146</v>
      </c>
      <c r="BU110" s="253" t="s">
        <v>140</v>
      </c>
      <c r="BV110" s="257"/>
      <c r="BW110" s="257"/>
      <c r="BX110" s="258"/>
      <c r="BY110" s="257"/>
      <c r="BZ110" s="256"/>
    </row>
    <row r="111" spans="1:78" s="245" customFormat="1" ht="20.100000000000001" customHeight="1">
      <c r="A111" s="245" t="s">
        <v>458</v>
      </c>
      <c r="B111" s="246" t="s">
        <v>459</v>
      </c>
      <c r="C111" s="264"/>
      <c r="D111" s="248"/>
      <c r="E111" s="249"/>
      <c r="F111" s="250" t="s">
        <v>834</v>
      </c>
      <c r="G111" s="245" t="s">
        <v>209</v>
      </c>
      <c r="H111" s="251"/>
      <c r="I111" s="252" t="s">
        <v>139</v>
      </c>
      <c r="J111" s="253" t="s">
        <v>140</v>
      </c>
      <c r="K111" s="253"/>
      <c r="L111" s="253"/>
      <c r="M111" s="256"/>
      <c r="N111" s="253" t="s">
        <v>142</v>
      </c>
      <c r="O111" s="253" t="s">
        <v>142</v>
      </c>
      <c r="P111" s="256"/>
      <c r="Q111" s="253" t="s">
        <v>148</v>
      </c>
      <c r="R111" s="253" t="s">
        <v>142</v>
      </c>
      <c r="S111" s="253" t="s">
        <v>147</v>
      </c>
      <c r="T111" s="254" t="s">
        <v>145</v>
      </c>
      <c r="U111" s="254" t="s">
        <v>145</v>
      </c>
      <c r="V111" s="253">
        <v>3</v>
      </c>
      <c r="W111" s="260" t="s">
        <v>148</v>
      </c>
      <c r="X111" s="260" t="s">
        <v>148</v>
      </c>
      <c r="Y111" s="253">
        <v>3</v>
      </c>
      <c r="Z111" s="260" t="s">
        <v>145</v>
      </c>
      <c r="AA111" s="260" t="s">
        <v>145</v>
      </c>
      <c r="AB111" s="253">
        <v>3</v>
      </c>
      <c r="AC111" s="260" t="s">
        <v>145</v>
      </c>
      <c r="AD111" s="260" t="s">
        <v>145</v>
      </c>
      <c r="AE111" s="253">
        <v>3</v>
      </c>
      <c r="AF111" s="254" t="s">
        <v>148</v>
      </c>
      <c r="AG111" s="254" t="s">
        <v>148</v>
      </c>
      <c r="AH111" s="253">
        <v>3</v>
      </c>
      <c r="AI111" s="254" t="s">
        <v>147</v>
      </c>
      <c r="AJ111" s="254" t="s">
        <v>147</v>
      </c>
      <c r="AK111" s="253">
        <v>1</v>
      </c>
      <c r="AL111" s="254" t="s">
        <v>145</v>
      </c>
      <c r="AM111" s="254" t="s">
        <v>145</v>
      </c>
      <c r="AN111" s="253">
        <v>3</v>
      </c>
      <c r="AO111" s="254" t="s">
        <v>148</v>
      </c>
      <c r="AP111" s="254" t="s">
        <v>148</v>
      </c>
      <c r="AQ111" s="253">
        <v>3</v>
      </c>
      <c r="AR111" s="254" t="s">
        <v>148</v>
      </c>
      <c r="AS111" s="254" t="s">
        <v>148</v>
      </c>
      <c r="AT111" s="253">
        <v>3</v>
      </c>
      <c r="AU111" s="254" t="s">
        <v>147</v>
      </c>
      <c r="AV111" s="254" t="s">
        <v>147</v>
      </c>
      <c r="AW111" s="253">
        <v>1</v>
      </c>
      <c r="AX111" s="254" t="s">
        <v>140</v>
      </c>
      <c r="AY111" s="254" t="s">
        <v>140</v>
      </c>
      <c r="AZ111" s="253">
        <v>0</v>
      </c>
      <c r="BA111" s="253" t="s">
        <v>148</v>
      </c>
      <c r="BB111" s="253" t="s">
        <v>146</v>
      </c>
      <c r="BC111" s="253" t="s">
        <v>148</v>
      </c>
      <c r="BD111" s="253" t="s">
        <v>146</v>
      </c>
      <c r="BE111" s="252">
        <v>1</v>
      </c>
      <c r="BF111" s="252">
        <v>1</v>
      </c>
      <c r="BG111" s="252">
        <v>1</v>
      </c>
      <c r="BH111" s="252">
        <v>1</v>
      </c>
      <c r="BI111" s="252">
        <v>1</v>
      </c>
      <c r="BJ111" s="252">
        <v>1</v>
      </c>
      <c r="BK111" s="252">
        <v>1</v>
      </c>
      <c r="BL111" s="252">
        <v>1</v>
      </c>
      <c r="BM111" s="252">
        <v>1</v>
      </c>
      <c r="BN111" s="252">
        <v>1</v>
      </c>
      <c r="BO111" s="252">
        <v>1</v>
      </c>
      <c r="BP111" s="253" t="s">
        <v>147</v>
      </c>
      <c r="BQ111" s="253" t="s">
        <v>147</v>
      </c>
      <c r="BR111" s="253" t="s">
        <v>147</v>
      </c>
      <c r="BS111" s="253" t="s">
        <v>145</v>
      </c>
      <c r="BT111" s="253" t="s">
        <v>146</v>
      </c>
      <c r="BU111" s="253" t="s">
        <v>140</v>
      </c>
      <c r="BV111" s="257"/>
      <c r="BW111" s="257"/>
      <c r="BX111" s="258"/>
      <c r="BY111" s="257"/>
      <c r="BZ111" s="256"/>
    </row>
    <row r="112" spans="1:78" s="245" customFormat="1" ht="20.100000000000001" customHeight="1">
      <c r="A112" s="245" t="s">
        <v>460</v>
      </c>
      <c r="B112" s="246" t="s">
        <v>461</v>
      </c>
      <c r="C112" s="264"/>
      <c r="D112" s="267" t="s">
        <v>134</v>
      </c>
      <c r="E112" s="249"/>
      <c r="F112" s="261" t="s">
        <v>901</v>
      </c>
      <c r="G112" s="245" t="s">
        <v>462</v>
      </c>
      <c r="H112" s="251"/>
      <c r="I112" s="252" t="s">
        <v>139</v>
      </c>
      <c r="J112" s="253" t="s">
        <v>140</v>
      </c>
      <c r="K112" s="253"/>
      <c r="L112" s="253"/>
      <c r="M112" s="256"/>
      <c r="N112" s="253" t="s">
        <v>142</v>
      </c>
      <c r="O112" s="253" t="s">
        <v>142</v>
      </c>
      <c r="P112" s="256"/>
      <c r="Q112" s="253" t="s">
        <v>150</v>
      </c>
      <c r="R112" s="253" t="s">
        <v>142</v>
      </c>
      <c r="S112" s="253" t="s">
        <v>147</v>
      </c>
      <c r="T112" s="254" t="s">
        <v>145</v>
      </c>
      <c r="U112" s="254" t="s">
        <v>145</v>
      </c>
      <c r="V112" s="253">
        <v>3</v>
      </c>
      <c r="W112" s="260" t="s">
        <v>145</v>
      </c>
      <c r="X112" s="260" t="s">
        <v>145</v>
      </c>
      <c r="Y112" s="253">
        <v>3</v>
      </c>
      <c r="Z112" s="254" t="s">
        <v>145</v>
      </c>
      <c r="AA112" s="254" t="s">
        <v>145</v>
      </c>
      <c r="AB112" s="253">
        <v>3</v>
      </c>
      <c r="AC112" s="254" t="s">
        <v>145</v>
      </c>
      <c r="AD112" s="254" t="s">
        <v>145</v>
      </c>
      <c r="AE112" s="253">
        <v>3</v>
      </c>
      <c r="AF112" s="254" t="s">
        <v>145</v>
      </c>
      <c r="AG112" s="254" t="s">
        <v>145</v>
      </c>
      <c r="AH112" s="253">
        <v>3</v>
      </c>
      <c r="AI112" s="254" t="s">
        <v>147</v>
      </c>
      <c r="AJ112" s="254" t="s">
        <v>147</v>
      </c>
      <c r="AK112" s="253">
        <v>1</v>
      </c>
      <c r="AL112" s="254" t="s">
        <v>145</v>
      </c>
      <c r="AM112" s="254" t="s">
        <v>145</v>
      </c>
      <c r="AN112" s="253">
        <v>3</v>
      </c>
      <c r="AO112" s="254" t="s">
        <v>147</v>
      </c>
      <c r="AP112" s="254" t="s">
        <v>147</v>
      </c>
      <c r="AQ112" s="253">
        <v>1</v>
      </c>
      <c r="AR112" s="254" t="s">
        <v>147</v>
      </c>
      <c r="AS112" s="254" t="s">
        <v>147</v>
      </c>
      <c r="AT112" s="253">
        <v>1</v>
      </c>
      <c r="AU112" s="254" t="s">
        <v>147</v>
      </c>
      <c r="AV112" s="254" t="s">
        <v>147</v>
      </c>
      <c r="AW112" s="253">
        <v>1</v>
      </c>
      <c r="AX112" s="254" t="s">
        <v>147</v>
      </c>
      <c r="AY112" s="254" t="s">
        <v>147</v>
      </c>
      <c r="AZ112" s="253">
        <v>1</v>
      </c>
      <c r="BA112" s="253" t="s">
        <v>150</v>
      </c>
      <c r="BB112" s="253" t="s">
        <v>146</v>
      </c>
      <c r="BC112" s="253" t="s">
        <v>148</v>
      </c>
      <c r="BD112" s="253" t="s">
        <v>146</v>
      </c>
      <c r="BE112" s="252">
        <v>1</v>
      </c>
      <c r="BF112" s="252">
        <v>1</v>
      </c>
      <c r="BG112" s="252">
        <v>1</v>
      </c>
      <c r="BH112" s="252">
        <v>1</v>
      </c>
      <c r="BI112" s="252">
        <v>1</v>
      </c>
      <c r="BJ112" s="252">
        <v>1</v>
      </c>
      <c r="BK112" s="252">
        <v>1</v>
      </c>
      <c r="BL112" s="252">
        <v>1</v>
      </c>
      <c r="BM112" s="252">
        <v>1</v>
      </c>
      <c r="BN112" s="252">
        <v>1</v>
      </c>
      <c r="BO112" s="252">
        <v>1</v>
      </c>
      <c r="BP112" s="253" t="s">
        <v>147</v>
      </c>
      <c r="BQ112" s="253" t="s">
        <v>147</v>
      </c>
      <c r="BR112" s="253" t="s">
        <v>147</v>
      </c>
      <c r="BS112" s="253" t="s">
        <v>148</v>
      </c>
      <c r="BT112" s="253" t="s">
        <v>146</v>
      </c>
      <c r="BU112" s="253" t="s">
        <v>140</v>
      </c>
      <c r="BV112" s="257"/>
      <c r="BW112" s="257"/>
      <c r="BX112" s="258"/>
      <c r="BY112" s="257"/>
      <c r="BZ112" s="256"/>
    </row>
    <row r="113" spans="1:81" s="245" customFormat="1" ht="20.100000000000001" customHeight="1">
      <c r="A113" s="245" t="s">
        <v>463</v>
      </c>
      <c r="B113" s="246" t="s">
        <v>464</v>
      </c>
      <c r="C113" s="247"/>
      <c r="D113" s="248"/>
      <c r="E113" s="259" t="s">
        <v>134</v>
      </c>
      <c r="F113" s="250" t="s">
        <v>859</v>
      </c>
      <c r="G113" s="245" t="s">
        <v>238</v>
      </c>
      <c r="H113" s="251"/>
      <c r="I113" s="252" t="s">
        <v>139</v>
      </c>
      <c r="J113" s="253" t="s">
        <v>140</v>
      </c>
      <c r="K113" s="253"/>
      <c r="L113" s="253"/>
      <c r="M113" s="253" t="s">
        <v>142</v>
      </c>
      <c r="N113" s="253" t="s">
        <v>142</v>
      </c>
      <c r="O113" s="253" t="s">
        <v>142</v>
      </c>
      <c r="P113" s="253" t="s">
        <v>142</v>
      </c>
      <c r="Q113" s="253" t="s">
        <v>147</v>
      </c>
      <c r="R113" s="253" t="s">
        <v>142</v>
      </c>
      <c r="S113" s="253" t="s">
        <v>144</v>
      </c>
      <c r="T113" s="254" t="s">
        <v>148</v>
      </c>
      <c r="U113" s="254" t="s">
        <v>152</v>
      </c>
      <c r="V113" s="253">
        <v>4</v>
      </c>
      <c r="W113" s="254" t="s">
        <v>145</v>
      </c>
      <c r="X113" s="254" t="s">
        <v>152</v>
      </c>
      <c r="Y113" s="253">
        <v>3</v>
      </c>
      <c r="Z113" s="254" t="s">
        <v>172</v>
      </c>
      <c r="AA113" s="254" t="s">
        <v>172</v>
      </c>
      <c r="AB113" s="253">
        <v>3</v>
      </c>
      <c r="AC113" s="254" t="s">
        <v>172</v>
      </c>
      <c r="AD113" s="254" t="s">
        <v>172</v>
      </c>
      <c r="AE113" s="253">
        <v>3</v>
      </c>
      <c r="AF113" s="254" t="s">
        <v>172</v>
      </c>
      <c r="AG113" s="254" t="s">
        <v>172</v>
      </c>
      <c r="AH113" s="253">
        <v>3</v>
      </c>
      <c r="AI113" s="254" t="s">
        <v>147</v>
      </c>
      <c r="AJ113" s="254" t="s">
        <v>147</v>
      </c>
      <c r="AK113" s="253">
        <v>1</v>
      </c>
      <c r="AL113" s="254" t="s">
        <v>148</v>
      </c>
      <c r="AM113" s="254" t="s">
        <v>152</v>
      </c>
      <c r="AN113" s="253">
        <v>4</v>
      </c>
      <c r="AO113" s="254" t="s">
        <v>148</v>
      </c>
      <c r="AP113" s="254" t="s">
        <v>148</v>
      </c>
      <c r="AQ113" s="253">
        <v>3</v>
      </c>
      <c r="AR113" s="254" t="s">
        <v>148</v>
      </c>
      <c r="AS113" s="254" t="s">
        <v>152</v>
      </c>
      <c r="AT113" s="253">
        <v>4</v>
      </c>
      <c r="AU113" s="254" t="s">
        <v>165</v>
      </c>
      <c r="AV113" s="254" t="s">
        <v>165</v>
      </c>
      <c r="AW113" s="253">
        <v>3</v>
      </c>
      <c r="AX113" s="254" t="s">
        <v>161</v>
      </c>
      <c r="AY113" s="254" t="s">
        <v>161</v>
      </c>
      <c r="AZ113" s="253">
        <v>1</v>
      </c>
      <c r="BA113" s="253" t="s">
        <v>152</v>
      </c>
      <c r="BB113" s="253" t="s">
        <v>153</v>
      </c>
      <c r="BC113" s="253" t="s">
        <v>148</v>
      </c>
      <c r="BD113" s="253" t="s">
        <v>153</v>
      </c>
      <c r="BE113" s="252">
        <v>4</v>
      </c>
      <c r="BF113" s="252">
        <v>5</v>
      </c>
      <c r="BG113" s="252">
        <v>3</v>
      </c>
      <c r="BH113" s="252">
        <v>2</v>
      </c>
      <c r="BI113" s="252">
        <v>3</v>
      </c>
      <c r="BJ113" s="252">
        <v>2</v>
      </c>
      <c r="BK113" s="252">
        <v>5</v>
      </c>
      <c r="BL113" s="252">
        <v>4</v>
      </c>
      <c r="BM113" s="252">
        <v>5</v>
      </c>
      <c r="BN113" s="252">
        <v>4</v>
      </c>
      <c r="BO113" s="252">
        <v>2</v>
      </c>
      <c r="BP113" s="253" t="s">
        <v>147</v>
      </c>
      <c r="BQ113" s="253" t="s">
        <v>147</v>
      </c>
      <c r="BR113" s="253" t="s">
        <v>165</v>
      </c>
      <c r="BS113" s="253" t="s">
        <v>172</v>
      </c>
      <c r="BT113" s="253" t="s">
        <v>146</v>
      </c>
      <c r="BU113" s="253" t="s">
        <v>175</v>
      </c>
      <c r="BV113" s="245" t="s">
        <v>902</v>
      </c>
      <c r="BW113" s="257"/>
      <c r="BX113" s="258"/>
      <c r="BY113" s="257"/>
      <c r="BZ113" s="256"/>
    </row>
    <row r="114" spans="1:81" s="245" customFormat="1" ht="20.100000000000001" customHeight="1">
      <c r="A114" s="245" t="s">
        <v>466</v>
      </c>
      <c r="B114" s="246" t="s">
        <v>467</v>
      </c>
      <c r="C114" s="247" t="s">
        <v>134</v>
      </c>
      <c r="D114" s="267" t="s">
        <v>134</v>
      </c>
      <c r="E114" s="249"/>
      <c r="F114" s="250" t="s">
        <v>834</v>
      </c>
      <c r="G114" s="245" t="s">
        <v>209</v>
      </c>
      <c r="H114" s="251"/>
      <c r="I114" s="252" t="s">
        <v>139</v>
      </c>
      <c r="J114" s="253" t="s">
        <v>140</v>
      </c>
      <c r="K114" s="253"/>
      <c r="L114" s="253"/>
      <c r="M114" s="253" t="s">
        <v>147</v>
      </c>
      <c r="N114" s="253" t="s">
        <v>144</v>
      </c>
      <c r="O114" s="253" t="s">
        <v>166</v>
      </c>
      <c r="P114" s="253" t="s">
        <v>144</v>
      </c>
      <c r="Q114" s="253" t="s">
        <v>146</v>
      </c>
      <c r="R114" s="253" t="s">
        <v>171</v>
      </c>
      <c r="S114" s="253" t="s">
        <v>151</v>
      </c>
      <c r="T114" s="254" t="s">
        <v>149</v>
      </c>
      <c r="U114" s="254" t="s">
        <v>152</v>
      </c>
      <c r="V114" s="253">
        <v>6</v>
      </c>
      <c r="W114" s="260" t="s">
        <v>152</v>
      </c>
      <c r="X114" s="260" t="s">
        <v>149</v>
      </c>
      <c r="Y114" s="253">
        <v>6</v>
      </c>
      <c r="Z114" s="260" t="s">
        <v>140</v>
      </c>
      <c r="AA114" s="260" t="s">
        <v>140</v>
      </c>
      <c r="AB114" s="253">
        <v>0</v>
      </c>
      <c r="AC114" s="260" t="s">
        <v>144</v>
      </c>
      <c r="AD114" s="260" t="s">
        <v>144</v>
      </c>
      <c r="AE114" s="253">
        <v>2</v>
      </c>
      <c r="AF114" s="254" t="s">
        <v>173</v>
      </c>
      <c r="AG114" s="254" t="s">
        <v>173</v>
      </c>
      <c r="AH114" s="253">
        <v>3</v>
      </c>
      <c r="AI114" s="254" t="s">
        <v>161</v>
      </c>
      <c r="AJ114" s="254" t="s">
        <v>161</v>
      </c>
      <c r="AK114" s="253">
        <v>1</v>
      </c>
      <c r="AL114" s="254" t="s">
        <v>165</v>
      </c>
      <c r="AM114" s="254" t="s">
        <v>165</v>
      </c>
      <c r="AN114" s="253">
        <v>3</v>
      </c>
      <c r="AO114" s="254" t="s">
        <v>175</v>
      </c>
      <c r="AP114" s="254" t="s">
        <v>175</v>
      </c>
      <c r="AQ114" s="253">
        <v>3</v>
      </c>
      <c r="AR114" s="254" t="s">
        <v>152</v>
      </c>
      <c r="AS114" s="254" t="s">
        <v>152</v>
      </c>
      <c r="AT114" s="253">
        <v>7</v>
      </c>
      <c r="AU114" s="254" t="s">
        <v>147</v>
      </c>
      <c r="AV114" s="254" t="s">
        <v>147</v>
      </c>
      <c r="AW114" s="253">
        <v>1</v>
      </c>
      <c r="AX114" s="254" t="s">
        <v>161</v>
      </c>
      <c r="AY114" s="254" t="s">
        <v>161</v>
      </c>
      <c r="AZ114" s="253">
        <v>1</v>
      </c>
      <c r="BA114" s="253" t="s">
        <v>146</v>
      </c>
      <c r="BB114" s="253" t="s">
        <v>146</v>
      </c>
      <c r="BC114" s="253" t="s">
        <v>146</v>
      </c>
      <c r="BD114" s="253" t="s">
        <v>146</v>
      </c>
      <c r="BE114" s="252">
        <v>1</v>
      </c>
      <c r="BF114" s="252">
        <v>1</v>
      </c>
      <c r="BG114" s="252">
        <v>1</v>
      </c>
      <c r="BH114" s="252">
        <v>1</v>
      </c>
      <c r="BI114" s="252">
        <v>1</v>
      </c>
      <c r="BJ114" s="252">
        <v>1</v>
      </c>
      <c r="BK114" s="252">
        <v>1</v>
      </c>
      <c r="BL114" s="252">
        <v>1</v>
      </c>
      <c r="BM114" s="252">
        <v>1</v>
      </c>
      <c r="BN114" s="252">
        <v>1</v>
      </c>
      <c r="BO114" s="252">
        <v>1</v>
      </c>
      <c r="BP114" s="253" t="s">
        <v>147</v>
      </c>
      <c r="BQ114" s="253" t="s">
        <v>147</v>
      </c>
      <c r="BR114" s="253" t="s">
        <v>147</v>
      </c>
      <c r="BS114" s="253" t="s">
        <v>145</v>
      </c>
      <c r="BT114" s="253" t="s">
        <v>146</v>
      </c>
      <c r="BU114" s="253" t="s">
        <v>140</v>
      </c>
      <c r="BV114" s="257"/>
      <c r="BW114" s="257"/>
      <c r="BX114" s="258"/>
      <c r="BY114" s="257"/>
      <c r="BZ114" s="256"/>
    </row>
    <row r="115" spans="1:81" s="245" customFormat="1" ht="20.100000000000001" customHeight="1">
      <c r="A115" s="245" t="s">
        <v>903</v>
      </c>
      <c r="B115" s="246" t="s">
        <v>467</v>
      </c>
      <c r="C115" s="247"/>
      <c r="D115" s="267" t="s">
        <v>134</v>
      </c>
      <c r="E115" s="249"/>
      <c r="F115" s="250" t="s">
        <v>834</v>
      </c>
      <c r="G115" s="245" t="s">
        <v>209</v>
      </c>
      <c r="H115" s="251" t="s">
        <v>471</v>
      </c>
      <c r="I115" s="252" t="s">
        <v>139</v>
      </c>
      <c r="J115" s="253" t="s">
        <v>140</v>
      </c>
      <c r="K115" s="253"/>
      <c r="L115" s="253"/>
      <c r="M115" s="253" t="s">
        <v>141</v>
      </c>
      <c r="N115" s="253" t="s">
        <v>142</v>
      </c>
      <c r="O115" s="253" t="s">
        <v>140</v>
      </c>
      <c r="P115" s="253" t="s">
        <v>140</v>
      </c>
      <c r="Q115" s="253" t="s">
        <v>146</v>
      </c>
      <c r="R115" s="253" t="s">
        <v>142</v>
      </c>
      <c r="S115" s="253" t="s">
        <v>147</v>
      </c>
      <c r="T115" s="254" t="s">
        <v>145</v>
      </c>
      <c r="U115" s="254" t="s">
        <v>145</v>
      </c>
      <c r="V115" s="253">
        <v>3</v>
      </c>
      <c r="W115" s="260" t="s">
        <v>145</v>
      </c>
      <c r="X115" s="260" t="s">
        <v>145</v>
      </c>
      <c r="Y115" s="253">
        <v>3</v>
      </c>
      <c r="Z115" s="260" t="s">
        <v>140</v>
      </c>
      <c r="AA115" s="260" t="s">
        <v>140</v>
      </c>
      <c r="AB115" s="253">
        <v>0</v>
      </c>
      <c r="AC115" s="260" t="s">
        <v>140</v>
      </c>
      <c r="AD115" s="260" t="s">
        <v>140</v>
      </c>
      <c r="AE115" s="253">
        <v>0</v>
      </c>
      <c r="AF115" s="254" t="s">
        <v>145</v>
      </c>
      <c r="AG115" s="254" t="s">
        <v>145</v>
      </c>
      <c r="AH115" s="253">
        <v>3</v>
      </c>
      <c r="AI115" s="254" t="s">
        <v>147</v>
      </c>
      <c r="AJ115" s="254" t="s">
        <v>147</v>
      </c>
      <c r="AK115" s="253">
        <v>1</v>
      </c>
      <c r="AL115" s="254" t="s">
        <v>140</v>
      </c>
      <c r="AM115" s="254" t="s">
        <v>140</v>
      </c>
      <c r="AN115" s="253">
        <v>0</v>
      </c>
      <c r="AO115" s="254" t="s">
        <v>140</v>
      </c>
      <c r="AP115" s="254" t="s">
        <v>140</v>
      </c>
      <c r="AQ115" s="253">
        <v>0</v>
      </c>
      <c r="AR115" s="254" t="s">
        <v>150</v>
      </c>
      <c r="AS115" s="254" t="s">
        <v>150</v>
      </c>
      <c r="AT115" s="253">
        <v>8</v>
      </c>
      <c r="AU115" s="254" t="s">
        <v>147</v>
      </c>
      <c r="AV115" s="254" t="s">
        <v>147</v>
      </c>
      <c r="AW115" s="253">
        <v>1</v>
      </c>
      <c r="AX115" s="254" t="s">
        <v>147</v>
      </c>
      <c r="AY115" s="254" t="s">
        <v>147</v>
      </c>
      <c r="AZ115" s="253">
        <v>1</v>
      </c>
      <c r="BA115" s="253" t="s">
        <v>146</v>
      </c>
      <c r="BB115" s="253" t="s">
        <v>146</v>
      </c>
      <c r="BC115" s="253" t="s">
        <v>146</v>
      </c>
      <c r="BD115" s="253" t="s">
        <v>146</v>
      </c>
      <c r="BE115" s="252">
        <v>1</v>
      </c>
      <c r="BF115" s="252">
        <v>1</v>
      </c>
      <c r="BG115" s="252">
        <v>1</v>
      </c>
      <c r="BH115" s="252">
        <v>1</v>
      </c>
      <c r="BI115" s="252">
        <v>1</v>
      </c>
      <c r="BJ115" s="252">
        <v>1</v>
      </c>
      <c r="BK115" s="252">
        <v>1</v>
      </c>
      <c r="BL115" s="252">
        <v>1</v>
      </c>
      <c r="BM115" s="252">
        <v>5</v>
      </c>
      <c r="BN115" s="252">
        <v>1</v>
      </c>
      <c r="BO115" s="252">
        <v>1</v>
      </c>
      <c r="BP115" s="253" t="s">
        <v>147</v>
      </c>
      <c r="BQ115" s="253" t="s">
        <v>147</v>
      </c>
      <c r="BR115" s="253" t="s">
        <v>147</v>
      </c>
      <c r="BS115" s="253" t="s">
        <v>145</v>
      </c>
      <c r="BT115" s="253" t="s">
        <v>146</v>
      </c>
      <c r="BU115" s="253" t="s">
        <v>147</v>
      </c>
      <c r="BV115" s="257"/>
      <c r="BW115" s="257"/>
      <c r="BX115" s="258"/>
      <c r="BY115" s="257"/>
      <c r="BZ115" s="256"/>
      <c r="CC115" s="256"/>
    </row>
    <row r="116" spans="1:81" s="245" customFormat="1" ht="20.100000000000001" customHeight="1">
      <c r="A116" s="245" t="s">
        <v>904</v>
      </c>
      <c r="B116" s="246" t="s">
        <v>467</v>
      </c>
      <c r="C116" s="247" t="s">
        <v>134</v>
      </c>
      <c r="D116" s="267" t="s">
        <v>134</v>
      </c>
      <c r="E116" s="249"/>
      <c r="F116" s="250" t="s">
        <v>834</v>
      </c>
      <c r="G116" s="245" t="s">
        <v>209</v>
      </c>
      <c r="H116" s="251" t="s">
        <v>473</v>
      </c>
      <c r="I116" s="252" t="s">
        <v>139</v>
      </c>
      <c r="J116" s="253" t="s">
        <v>140</v>
      </c>
      <c r="K116" s="253"/>
      <c r="L116" s="253"/>
      <c r="M116" s="253" t="s">
        <v>141</v>
      </c>
      <c r="N116" s="253" t="s">
        <v>142</v>
      </c>
      <c r="O116" s="253" t="s">
        <v>140</v>
      </c>
      <c r="P116" s="253" t="s">
        <v>140</v>
      </c>
      <c r="Q116" s="253" t="s">
        <v>146</v>
      </c>
      <c r="R116" s="253" t="s">
        <v>142</v>
      </c>
      <c r="S116" s="253" t="s">
        <v>147</v>
      </c>
      <c r="T116" s="254" t="s">
        <v>145</v>
      </c>
      <c r="U116" s="254" t="s">
        <v>145</v>
      </c>
      <c r="V116" s="253">
        <v>3</v>
      </c>
      <c r="W116" s="260" t="s">
        <v>148</v>
      </c>
      <c r="X116" s="260" t="s">
        <v>148</v>
      </c>
      <c r="Y116" s="253">
        <v>3</v>
      </c>
      <c r="Z116" s="260" t="s">
        <v>140</v>
      </c>
      <c r="AA116" s="260" t="s">
        <v>140</v>
      </c>
      <c r="AB116" s="253">
        <v>0</v>
      </c>
      <c r="AC116" s="260" t="s">
        <v>140</v>
      </c>
      <c r="AD116" s="260" t="s">
        <v>140</v>
      </c>
      <c r="AE116" s="253">
        <v>0</v>
      </c>
      <c r="AF116" s="254" t="s">
        <v>145</v>
      </c>
      <c r="AG116" s="254" t="s">
        <v>145</v>
      </c>
      <c r="AH116" s="253">
        <v>3</v>
      </c>
      <c r="AI116" s="254" t="s">
        <v>147</v>
      </c>
      <c r="AJ116" s="254" t="s">
        <v>147</v>
      </c>
      <c r="AK116" s="253">
        <v>1</v>
      </c>
      <c r="AL116" s="254" t="s">
        <v>140</v>
      </c>
      <c r="AM116" s="254" t="s">
        <v>140</v>
      </c>
      <c r="AN116" s="253">
        <v>0</v>
      </c>
      <c r="AO116" s="254" t="s">
        <v>147</v>
      </c>
      <c r="AP116" s="254" t="s">
        <v>147</v>
      </c>
      <c r="AQ116" s="253">
        <v>1</v>
      </c>
      <c r="AR116" s="254" t="s">
        <v>148</v>
      </c>
      <c r="AS116" s="254" t="s">
        <v>148</v>
      </c>
      <c r="AT116" s="253">
        <v>3</v>
      </c>
      <c r="AU116" s="254" t="s">
        <v>147</v>
      </c>
      <c r="AV116" s="254" t="s">
        <v>147</v>
      </c>
      <c r="AW116" s="253">
        <v>1</v>
      </c>
      <c r="AX116" s="254" t="s">
        <v>147</v>
      </c>
      <c r="AY116" s="254" t="s">
        <v>147</v>
      </c>
      <c r="AZ116" s="253">
        <v>1</v>
      </c>
      <c r="BA116" s="253" t="s">
        <v>153</v>
      </c>
      <c r="BB116" s="253" t="s">
        <v>146</v>
      </c>
      <c r="BC116" s="253" t="s">
        <v>146</v>
      </c>
      <c r="BD116" s="253" t="s">
        <v>146</v>
      </c>
      <c r="BE116" s="252">
        <v>5</v>
      </c>
      <c r="BF116" s="252">
        <v>2</v>
      </c>
      <c r="BG116" s="252">
        <v>1</v>
      </c>
      <c r="BH116" s="252">
        <v>2</v>
      </c>
      <c r="BI116" s="252">
        <v>2</v>
      </c>
      <c r="BJ116" s="252">
        <v>1</v>
      </c>
      <c r="BK116" s="252">
        <v>7</v>
      </c>
      <c r="BL116" s="252">
        <v>5</v>
      </c>
      <c r="BM116" s="252">
        <v>9</v>
      </c>
      <c r="BN116" s="252">
        <v>1</v>
      </c>
      <c r="BO116" s="252">
        <v>1</v>
      </c>
      <c r="BP116" s="253" t="s">
        <v>147</v>
      </c>
      <c r="BQ116" s="253" t="s">
        <v>147</v>
      </c>
      <c r="BR116" s="253" t="s">
        <v>147</v>
      </c>
      <c r="BS116" s="253" t="s">
        <v>145</v>
      </c>
      <c r="BT116" s="253" t="s">
        <v>146</v>
      </c>
      <c r="BU116" s="253" t="s">
        <v>151</v>
      </c>
      <c r="BV116" s="257"/>
      <c r="BW116" s="257"/>
      <c r="BX116" s="258"/>
      <c r="BY116" s="257"/>
      <c r="BZ116" s="256"/>
      <c r="CC116" s="256"/>
    </row>
    <row r="117" spans="1:81" s="245" customFormat="1" ht="20.100000000000001" customHeight="1">
      <c r="A117" s="245" t="s">
        <v>905</v>
      </c>
      <c r="B117" s="246" t="s">
        <v>467</v>
      </c>
      <c r="C117" s="264"/>
      <c r="D117" s="267" t="s">
        <v>134</v>
      </c>
      <c r="E117" s="249"/>
      <c r="F117" s="250" t="s">
        <v>834</v>
      </c>
      <c r="G117" s="245" t="s">
        <v>209</v>
      </c>
      <c r="H117" s="251" t="s">
        <v>481</v>
      </c>
      <c r="I117" s="252" t="s">
        <v>139</v>
      </c>
      <c r="J117" s="253" t="s">
        <v>140</v>
      </c>
      <c r="K117" s="253"/>
      <c r="L117" s="253"/>
      <c r="M117" s="256"/>
      <c r="N117" s="253" t="s">
        <v>142</v>
      </c>
      <c r="O117" s="253" t="s">
        <v>140</v>
      </c>
      <c r="P117" s="256"/>
      <c r="Q117" s="253" t="s">
        <v>146</v>
      </c>
      <c r="R117" s="253" t="s">
        <v>142</v>
      </c>
      <c r="S117" s="253" t="s">
        <v>147</v>
      </c>
      <c r="T117" s="254" t="s">
        <v>145</v>
      </c>
      <c r="U117" s="254" t="s">
        <v>145</v>
      </c>
      <c r="V117" s="253">
        <v>3</v>
      </c>
      <c r="W117" s="260" t="s">
        <v>148</v>
      </c>
      <c r="X117" s="260" t="s">
        <v>148</v>
      </c>
      <c r="Y117" s="253">
        <v>3</v>
      </c>
      <c r="Z117" s="260" t="s">
        <v>140</v>
      </c>
      <c r="AA117" s="260" t="s">
        <v>140</v>
      </c>
      <c r="AB117" s="253">
        <v>0</v>
      </c>
      <c r="AC117" s="260" t="s">
        <v>145</v>
      </c>
      <c r="AD117" s="260" t="s">
        <v>145</v>
      </c>
      <c r="AE117" s="253">
        <v>3</v>
      </c>
      <c r="AF117" s="254" t="s">
        <v>148</v>
      </c>
      <c r="AG117" s="254" t="s">
        <v>148</v>
      </c>
      <c r="AH117" s="253">
        <v>3</v>
      </c>
      <c r="AI117" s="254" t="s">
        <v>147</v>
      </c>
      <c r="AJ117" s="254" t="s">
        <v>147</v>
      </c>
      <c r="AK117" s="253">
        <v>1</v>
      </c>
      <c r="AL117" s="254" t="s">
        <v>140</v>
      </c>
      <c r="AM117" s="254" t="s">
        <v>140</v>
      </c>
      <c r="AN117" s="253">
        <v>0</v>
      </c>
      <c r="AO117" s="254" t="s">
        <v>150</v>
      </c>
      <c r="AP117" s="254" t="s">
        <v>150</v>
      </c>
      <c r="AQ117" s="253">
        <v>8</v>
      </c>
      <c r="AR117" s="254" t="s">
        <v>145</v>
      </c>
      <c r="AS117" s="254" t="s">
        <v>145</v>
      </c>
      <c r="AT117" s="253">
        <v>3</v>
      </c>
      <c r="AU117" s="254" t="s">
        <v>147</v>
      </c>
      <c r="AV117" s="254" t="s">
        <v>147</v>
      </c>
      <c r="AW117" s="253">
        <v>1</v>
      </c>
      <c r="AX117" s="254" t="s">
        <v>140</v>
      </c>
      <c r="AY117" s="254" t="s">
        <v>140</v>
      </c>
      <c r="AZ117" s="253">
        <v>0</v>
      </c>
      <c r="BA117" s="253" t="s">
        <v>153</v>
      </c>
      <c r="BB117" s="253" t="s">
        <v>146</v>
      </c>
      <c r="BC117" s="253" t="s">
        <v>146</v>
      </c>
      <c r="BD117" s="253" t="s">
        <v>146</v>
      </c>
      <c r="BE117" s="252">
        <v>3</v>
      </c>
      <c r="BF117" s="252">
        <v>2</v>
      </c>
      <c r="BG117" s="252">
        <v>1</v>
      </c>
      <c r="BH117" s="252">
        <v>2</v>
      </c>
      <c r="BI117" s="252">
        <v>1</v>
      </c>
      <c r="BJ117" s="252">
        <v>1</v>
      </c>
      <c r="BK117" s="252">
        <v>4</v>
      </c>
      <c r="BL117" s="252">
        <v>3</v>
      </c>
      <c r="BM117" s="252">
        <v>6</v>
      </c>
      <c r="BN117" s="252">
        <v>1</v>
      </c>
      <c r="BO117" s="252">
        <v>1</v>
      </c>
      <c r="BP117" s="253" t="s">
        <v>147</v>
      </c>
      <c r="BQ117" s="253" t="s">
        <v>147</v>
      </c>
      <c r="BR117" s="253" t="s">
        <v>147</v>
      </c>
      <c r="BS117" s="253" t="s">
        <v>145</v>
      </c>
      <c r="BT117" s="253" t="s">
        <v>146</v>
      </c>
      <c r="BU117" s="253" t="s">
        <v>147</v>
      </c>
      <c r="BV117" s="257"/>
      <c r="BW117" s="257"/>
      <c r="BX117" s="258"/>
      <c r="BY117" s="257"/>
      <c r="BZ117" s="256"/>
      <c r="CC117" s="256"/>
    </row>
    <row r="118" spans="1:81" s="245" customFormat="1" ht="20.100000000000001" customHeight="1">
      <c r="A118" s="245" t="s">
        <v>482</v>
      </c>
      <c r="B118" s="246" t="s">
        <v>483</v>
      </c>
      <c r="C118" s="247"/>
      <c r="D118" s="248"/>
      <c r="E118" s="249"/>
      <c r="F118" s="250" t="s">
        <v>834</v>
      </c>
      <c r="G118" s="245" t="s">
        <v>209</v>
      </c>
      <c r="H118" s="251"/>
      <c r="I118" s="252" t="s">
        <v>139</v>
      </c>
      <c r="J118" s="253" t="s">
        <v>140</v>
      </c>
      <c r="K118" s="253"/>
      <c r="L118" s="253"/>
      <c r="M118" s="253" t="s">
        <v>147</v>
      </c>
      <c r="N118" s="253" t="s">
        <v>147</v>
      </c>
      <c r="O118" s="253" t="s">
        <v>147</v>
      </c>
      <c r="P118" s="256"/>
      <c r="Q118" s="253" t="s">
        <v>148</v>
      </c>
      <c r="R118" s="253" t="s">
        <v>142</v>
      </c>
      <c r="S118" s="253" t="s">
        <v>147</v>
      </c>
      <c r="T118" s="254" t="s">
        <v>145</v>
      </c>
      <c r="U118" s="254" t="s">
        <v>145</v>
      </c>
      <c r="V118" s="253">
        <v>3</v>
      </c>
      <c r="W118" s="260" t="s">
        <v>148</v>
      </c>
      <c r="X118" s="260" t="s">
        <v>148</v>
      </c>
      <c r="Y118" s="253">
        <v>3</v>
      </c>
      <c r="Z118" s="260" t="s">
        <v>145</v>
      </c>
      <c r="AA118" s="260" t="s">
        <v>145</v>
      </c>
      <c r="AB118" s="253">
        <v>3</v>
      </c>
      <c r="AC118" s="260" t="s">
        <v>145</v>
      </c>
      <c r="AD118" s="260" t="s">
        <v>145</v>
      </c>
      <c r="AE118" s="253">
        <v>3</v>
      </c>
      <c r="AF118" s="254" t="s">
        <v>148</v>
      </c>
      <c r="AG118" s="254" t="s">
        <v>148</v>
      </c>
      <c r="AH118" s="253">
        <v>3</v>
      </c>
      <c r="AI118" s="254" t="s">
        <v>147</v>
      </c>
      <c r="AJ118" s="254" t="s">
        <v>147</v>
      </c>
      <c r="AK118" s="253">
        <v>1</v>
      </c>
      <c r="AL118" s="254" t="s">
        <v>145</v>
      </c>
      <c r="AM118" s="254" t="s">
        <v>145</v>
      </c>
      <c r="AN118" s="253">
        <v>3</v>
      </c>
      <c r="AO118" s="254" t="s">
        <v>148</v>
      </c>
      <c r="AP118" s="254" t="s">
        <v>148</v>
      </c>
      <c r="AQ118" s="253">
        <v>3</v>
      </c>
      <c r="AR118" s="254" t="s">
        <v>148</v>
      </c>
      <c r="AS118" s="254" t="s">
        <v>148</v>
      </c>
      <c r="AT118" s="253">
        <v>3</v>
      </c>
      <c r="AU118" s="254" t="s">
        <v>147</v>
      </c>
      <c r="AV118" s="254" t="s">
        <v>147</v>
      </c>
      <c r="AW118" s="253">
        <v>1</v>
      </c>
      <c r="AX118" s="254" t="s">
        <v>140</v>
      </c>
      <c r="AY118" s="254" t="s">
        <v>140</v>
      </c>
      <c r="AZ118" s="253">
        <v>0</v>
      </c>
      <c r="BA118" s="253" t="s">
        <v>148</v>
      </c>
      <c r="BB118" s="253" t="s">
        <v>146</v>
      </c>
      <c r="BC118" s="253" t="s">
        <v>148</v>
      </c>
      <c r="BD118" s="253" t="s">
        <v>146</v>
      </c>
      <c r="BE118" s="252">
        <v>1</v>
      </c>
      <c r="BF118" s="252">
        <v>1</v>
      </c>
      <c r="BG118" s="252">
        <v>1</v>
      </c>
      <c r="BH118" s="252">
        <v>1</v>
      </c>
      <c r="BI118" s="252">
        <v>1</v>
      </c>
      <c r="BJ118" s="252">
        <v>1</v>
      </c>
      <c r="BK118" s="252">
        <v>1</v>
      </c>
      <c r="BL118" s="252">
        <v>1</v>
      </c>
      <c r="BM118" s="252">
        <v>1</v>
      </c>
      <c r="BN118" s="252">
        <v>1</v>
      </c>
      <c r="BO118" s="252">
        <v>1</v>
      </c>
      <c r="BP118" s="253" t="s">
        <v>147</v>
      </c>
      <c r="BQ118" s="253" t="s">
        <v>147</v>
      </c>
      <c r="BR118" s="253" t="s">
        <v>147</v>
      </c>
      <c r="BS118" s="253" t="s">
        <v>145</v>
      </c>
      <c r="BT118" s="253" t="s">
        <v>146</v>
      </c>
      <c r="BU118" s="253" t="s">
        <v>140</v>
      </c>
      <c r="BV118" s="245" t="s">
        <v>906</v>
      </c>
      <c r="BW118" s="257"/>
      <c r="BX118" s="258"/>
      <c r="BY118" s="257"/>
      <c r="BZ118" s="256"/>
    </row>
    <row r="119" spans="1:81" s="245" customFormat="1" ht="20.100000000000001" customHeight="1">
      <c r="A119" s="245" t="s">
        <v>484</v>
      </c>
      <c r="B119" s="246" t="s">
        <v>485</v>
      </c>
      <c r="C119" s="247" t="s">
        <v>134</v>
      </c>
      <c r="D119" s="267" t="s">
        <v>134</v>
      </c>
      <c r="E119" s="249"/>
      <c r="F119" s="250" t="s">
        <v>907</v>
      </c>
      <c r="G119" s="245" t="s">
        <v>486</v>
      </c>
      <c r="H119" s="251"/>
      <c r="I119" s="252" t="s">
        <v>139</v>
      </c>
      <c r="J119" s="253" t="s">
        <v>147</v>
      </c>
      <c r="K119" s="253"/>
      <c r="L119" s="253" t="s">
        <v>848</v>
      </c>
      <c r="M119" s="256"/>
      <c r="N119" s="253" t="s">
        <v>142</v>
      </c>
      <c r="O119" s="253" t="s">
        <v>145</v>
      </c>
      <c r="P119" s="253" t="s">
        <v>146</v>
      </c>
      <c r="Q119" s="253" t="s">
        <v>146</v>
      </c>
      <c r="R119" s="253" t="s">
        <v>145</v>
      </c>
      <c r="S119" s="253" t="s">
        <v>146</v>
      </c>
      <c r="T119" s="254" t="s">
        <v>150</v>
      </c>
      <c r="U119" s="254" t="s">
        <v>148</v>
      </c>
      <c r="V119" s="253">
        <v>5</v>
      </c>
      <c r="W119" s="260" t="s">
        <v>150</v>
      </c>
      <c r="X119" s="260" t="s">
        <v>148</v>
      </c>
      <c r="Y119" s="253">
        <v>5</v>
      </c>
      <c r="Z119" s="254" t="s">
        <v>147</v>
      </c>
      <c r="AA119" s="254" t="s">
        <v>147</v>
      </c>
      <c r="AB119" s="253">
        <v>1</v>
      </c>
      <c r="AC119" s="254" t="s">
        <v>147</v>
      </c>
      <c r="AD119" s="254" t="s">
        <v>147</v>
      </c>
      <c r="AE119" s="253">
        <v>1</v>
      </c>
      <c r="AF119" s="254" t="s">
        <v>147</v>
      </c>
      <c r="AG119" s="254" t="s">
        <v>147</v>
      </c>
      <c r="AH119" s="253">
        <v>1</v>
      </c>
      <c r="AI119" s="254" t="s">
        <v>147</v>
      </c>
      <c r="AJ119" s="254" t="s">
        <v>147</v>
      </c>
      <c r="AK119" s="253">
        <v>1</v>
      </c>
      <c r="AL119" s="254" t="s">
        <v>150</v>
      </c>
      <c r="AM119" s="254" t="s">
        <v>148</v>
      </c>
      <c r="AN119" s="253">
        <v>5</v>
      </c>
      <c r="AO119" s="254" t="s">
        <v>147</v>
      </c>
      <c r="AP119" s="254" t="s">
        <v>147</v>
      </c>
      <c r="AQ119" s="253">
        <v>1</v>
      </c>
      <c r="AR119" s="254" t="s">
        <v>150</v>
      </c>
      <c r="AS119" s="254" t="s">
        <v>150</v>
      </c>
      <c r="AT119" s="253">
        <v>8</v>
      </c>
      <c r="AU119" s="254" t="s">
        <v>147</v>
      </c>
      <c r="AV119" s="254" t="s">
        <v>147</v>
      </c>
      <c r="AW119" s="253">
        <v>1</v>
      </c>
      <c r="AX119" s="254" t="s">
        <v>147</v>
      </c>
      <c r="AY119" s="254" t="s">
        <v>147</v>
      </c>
      <c r="AZ119" s="253">
        <v>1</v>
      </c>
      <c r="BA119" s="253" t="s">
        <v>150</v>
      </c>
      <c r="BB119" s="253" t="s">
        <v>146</v>
      </c>
      <c r="BC119" s="253" t="s">
        <v>148</v>
      </c>
      <c r="BD119" s="253" t="s">
        <v>146</v>
      </c>
      <c r="BE119" s="252">
        <v>1</v>
      </c>
      <c r="BF119" s="252">
        <v>1</v>
      </c>
      <c r="BG119" s="252">
        <v>1</v>
      </c>
      <c r="BH119" s="252">
        <v>1</v>
      </c>
      <c r="BI119" s="252">
        <v>1</v>
      </c>
      <c r="BJ119" s="252">
        <v>1</v>
      </c>
      <c r="BK119" s="252">
        <v>1</v>
      </c>
      <c r="BL119" s="252">
        <v>1</v>
      </c>
      <c r="BM119" s="252">
        <v>5</v>
      </c>
      <c r="BN119" s="252">
        <v>1</v>
      </c>
      <c r="BO119" s="252">
        <v>1</v>
      </c>
      <c r="BP119" s="253" t="s">
        <v>147</v>
      </c>
      <c r="BQ119" s="253" t="s">
        <v>147</v>
      </c>
      <c r="BR119" s="253" t="s">
        <v>147</v>
      </c>
      <c r="BS119" s="253" t="s">
        <v>148</v>
      </c>
      <c r="BT119" s="253" t="s">
        <v>146</v>
      </c>
      <c r="BU119" s="253" t="s">
        <v>147</v>
      </c>
      <c r="BV119" s="257"/>
      <c r="BW119" s="257"/>
      <c r="BX119" s="258"/>
      <c r="BY119" s="257"/>
      <c r="BZ119" s="256"/>
    </row>
    <row r="120" spans="1:81" s="245" customFormat="1" ht="20.100000000000001" customHeight="1">
      <c r="A120" s="245" t="s">
        <v>487</v>
      </c>
      <c r="B120" s="246" t="s">
        <v>488</v>
      </c>
      <c r="C120" s="247"/>
      <c r="D120" s="248"/>
      <c r="E120" s="249"/>
      <c r="F120" s="268" t="s">
        <v>854</v>
      </c>
      <c r="G120" s="245" t="s">
        <v>202</v>
      </c>
      <c r="H120" s="251"/>
      <c r="I120" s="252" t="s">
        <v>139</v>
      </c>
      <c r="J120" s="253" t="s">
        <v>140</v>
      </c>
      <c r="K120" s="253"/>
      <c r="L120" s="253"/>
      <c r="M120" s="256"/>
      <c r="N120" s="256"/>
      <c r="O120" s="256"/>
      <c r="P120" s="256"/>
      <c r="Q120" s="253" t="s">
        <v>146</v>
      </c>
      <c r="R120" s="256"/>
      <c r="S120" s="256"/>
      <c r="T120" s="255"/>
      <c r="U120" s="255"/>
      <c r="V120" s="253">
        <v>3</v>
      </c>
      <c r="W120" s="255"/>
      <c r="X120" s="255"/>
      <c r="Y120" s="253">
        <v>3</v>
      </c>
      <c r="Z120" s="255"/>
      <c r="AA120" s="255"/>
      <c r="AB120" s="253">
        <v>3</v>
      </c>
      <c r="AC120" s="255"/>
      <c r="AD120" s="255"/>
      <c r="AE120" s="253">
        <v>3</v>
      </c>
      <c r="AF120" s="255"/>
      <c r="AG120" s="255"/>
      <c r="AH120" s="253">
        <v>3</v>
      </c>
      <c r="AI120" s="255"/>
      <c r="AJ120" s="255"/>
      <c r="AK120" s="253">
        <v>1</v>
      </c>
      <c r="AL120" s="255"/>
      <c r="AM120" s="255"/>
      <c r="AN120" s="253">
        <v>3</v>
      </c>
      <c r="AO120" s="255"/>
      <c r="AP120" s="255"/>
      <c r="AQ120" s="253">
        <v>1</v>
      </c>
      <c r="AR120" s="255"/>
      <c r="AS120" s="255"/>
      <c r="AT120" s="253">
        <v>3</v>
      </c>
      <c r="AU120" s="255"/>
      <c r="AV120" s="255"/>
      <c r="AW120" s="253">
        <v>8</v>
      </c>
      <c r="AX120" s="255"/>
      <c r="AY120" s="255"/>
      <c r="AZ120" s="253">
        <v>1</v>
      </c>
      <c r="BA120" s="256"/>
      <c r="BB120" s="256"/>
      <c r="BC120" s="256"/>
      <c r="BD120" s="256"/>
      <c r="BP120" s="253"/>
      <c r="BQ120" s="253"/>
      <c r="BR120" s="253"/>
      <c r="BS120" s="256"/>
      <c r="BT120" s="253"/>
      <c r="BU120" s="253"/>
      <c r="BV120" s="245" t="s">
        <v>908</v>
      </c>
      <c r="BW120" s="257"/>
      <c r="BX120" s="258"/>
      <c r="BY120" s="257"/>
      <c r="BZ120" s="256"/>
    </row>
    <row r="121" spans="1:81" s="245" customFormat="1" ht="20.100000000000001" customHeight="1">
      <c r="A121" s="245" t="s">
        <v>490</v>
      </c>
      <c r="B121" s="246" t="s">
        <v>491</v>
      </c>
      <c r="C121" s="264"/>
      <c r="D121" s="267" t="s">
        <v>134</v>
      </c>
      <c r="E121" s="249"/>
      <c r="F121" s="250" t="s">
        <v>842</v>
      </c>
      <c r="G121" s="245" t="s">
        <v>160</v>
      </c>
      <c r="H121" s="251"/>
      <c r="I121" s="252" t="s">
        <v>139</v>
      </c>
      <c r="J121" s="253" t="s">
        <v>140</v>
      </c>
      <c r="K121" s="253"/>
      <c r="L121" s="253"/>
      <c r="M121" s="256"/>
      <c r="N121" s="253" t="s">
        <v>140</v>
      </c>
      <c r="O121" s="253" t="s">
        <v>147</v>
      </c>
      <c r="P121" s="256"/>
      <c r="Q121" s="253" t="s">
        <v>150</v>
      </c>
      <c r="R121" s="253" t="s">
        <v>142</v>
      </c>
      <c r="S121" s="253" t="s">
        <v>147</v>
      </c>
      <c r="T121" s="254" t="s">
        <v>148</v>
      </c>
      <c r="U121" s="254" t="s">
        <v>148</v>
      </c>
      <c r="V121" s="253">
        <v>3</v>
      </c>
      <c r="W121" s="254" t="s">
        <v>148</v>
      </c>
      <c r="X121" s="254" t="s">
        <v>148</v>
      </c>
      <c r="Y121" s="253">
        <v>3</v>
      </c>
      <c r="Z121" s="254" t="s">
        <v>145</v>
      </c>
      <c r="AA121" s="254" t="s">
        <v>145</v>
      </c>
      <c r="AB121" s="253">
        <v>3</v>
      </c>
      <c r="AC121" s="254" t="s">
        <v>147</v>
      </c>
      <c r="AD121" s="254" t="s">
        <v>147</v>
      </c>
      <c r="AE121" s="253">
        <v>1</v>
      </c>
      <c r="AF121" s="254" t="s">
        <v>148</v>
      </c>
      <c r="AG121" s="254" t="s">
        <v>148</v>
      </c>
      <c r="AH121" s="253">
        <v>3</v>
      </c>
      <c r="AI121" s="254" t="s">
        <v>140</v>
      </c>
      <c r="AJ121" s="254" t="s">
        <v>140</v>
      </c>
      <c r="AK121" s="253">
        <v>0</v>
      </c>
      <c r="AL121" s="254" t="s">
        <v>147</v>
      </c>
      <c r="AM121" s="254" t="s">
        <v>147</v>
      </c>
      <c r="AN121" s="253">
        <v>1</v>
      </c>
      <c r="AO121" s="254" t="s">
        <v>147</v>
      </c>
      <c r="AP121" s="254" t="s">
        <v>147</v>
      </c>
      <c r="AQ121" s="253">
        <v>1</v>
      </c>
      <c r="AR121" s="254" t="s">
        <v>148</v>
      </c>
      <c r="AS121" s="254" t="s">
        <v>148</v>
      </c>
      <c r="AT121" s="253">
        <v>3</v>
      </c>
      <c r="AU121" s="254" t="s">
        <v>147</v>
      </c>
      <c r="AV121" s="254" t="s">
        <v>147</v>
      </c>
      <c r="AW121" s="253">
        <v>1</v>
      </c>
      <c r="AX121" s="254" t="s">
        <v>147</v>
      </c>
      <c r="AY121" s="254" t="s">
        <v>147</v>
      </c>
      <c r="AZ121" s="253">
        <v>1</v>
      </c>
      <c r="BA121" s="253" t="s">
        <v>150</v>
      </c>
      <c r="BB121" s="253" t="s">
        <v>146</v>
      </c>
      <c r="BC121" s="253" t="s">
        <v>150</v>
      </c>
      <c r="BD121" s="253" t="s">
        <v>146</v>
      </c>
      <c r="BE121" s="252">
        <v>1</v>
      </c>
      <c r="BF121" s="252">
        <v>1</v>
      </c>
      <c r="BG121" s="252">
        <v>1</v>
      </c>
      <c r="BH121" s="252">
        <v>1</v>
      </c>
      <c r="BI121" s="252">
        <v>1</v>
      </c>
      <c r="BJ121" s="252">
        <v>1</v>
      </c>
      <c r="BK121" s="252">
        <v>1</v>
      </c>
      <c r="BL121" s="252">
        <v>1</v>
      </c>
      <c r="BM121" s="252">
        <v>3</v>
      </c>
      <c r="BN121" s="252">
        <v>1</v>
      </c>
      <c r="BO121" s="252">
        <v>1</v>
      </c>
      <c r="BP121" s="253" t="s">
        <v>147</v>
      </c>
      <c r="BQ121" s="253" t="s">
        <v>147</v>
      </c>
      <c r="BR121" s="253" t="s">
        <v>147</v>
      </c>
      <c r="BS121" s="253" t="s">
        <v>145</v>
      </c>
      <c r="BT121" s="253" t="s">
        <v>146</v>
      </c>
      <c r="BU121" s="253" t="s">
        <v>140</v>
      </c>
      <c r="BV121" s="257"/>
      <c r="BW121" s="257"/>
      <c r="BX121" s="258"/>
      <c r="BY121" s="257"/>
      <c r="BZ121" s="256"/>
    </row>
    <row r="122" spans="1:81" s="245" customFormat="1" ht="20.100000000000001" customHeight="1">
      <c r="A122" s="245" t="s">
        <v>493</v>
      </c>
      <c r="B122" s="246" t="s">
        <v>494</v>
      </c>
      <c r="C122" s="247" t="s">
        <v>134</v>
      </c>
      <c r="D122" s="267" t="s">
        <v>134</v>
      </c>
      <c r="E122" s="249"/>
      <c r="F122" s="250" t="s">
        <v>859</v>
      </c>
      <c r="G122" s="245" t="s">
        <v>238</v>
      </c>
      <c r="H122" s="251"/>
      <c r="I122" s="252" t="s">
        <v>139</v>
      </c>
      <c r="J122" s="253" t="s">
        <v>147</v>
      </c>
      <c r="K122" s="253"/>
      <c r="L122" s="253" t="s">
        <v>848</v>
      </c>
      <c r="M122" s="256"/>
      <c r="N122" s="253" t="s">
        <v>140</v>
      </c>
      <c r="O122" s="253" t="s">
        <v>145</v>
      </c>
      <c r="P122" s="253" t="s">
        <v>145</v>
      </c>
      <c r="Q122" s="253" t="s">
        <v>146</v>
      </c>
      <c r="R122" s="253" t="s">
        <v>141</v>
      </c>
      <c r="S122" s="253" t="s">
        <v>146</v>
      </c>
      <c r="T122" s="254" t="s">
        <v>146</v>
      </c>
      <c r="U122" s="254" t="s">
        <v>146</v>
      </c>
      <c r="V122" s="253">
        <v>10</v>
      </c>
      <c r="W122" s="254" t="s">
        <v>146</v>
      </c>
      <c r="X122" s="254" t="s">
        <v>146</v>
      </c>
      <c r="Y122" s="253">
        <v>10</v>
      </c>
      <c r="Z122" s="254" t="s">
        <v>140</v>
      </c>
      <c r="AA122" s="254" t="s">
        <v>140</v>
      </c>
      <c r="AB122" s="253">
        <v>0</v>
      </c>
      <c r="AC122" s="254" t="s">
        <v>145</v>
      </c>
      <c r="AD122" s="254" t="s">
        <v>145</v>
      </c>
      <c r="AE122" s="253">
        <v>3</v>
      </c>
      <c r="AF122" s="254" t="s">
        <v>147</v>
      </c>
      <c r="AG122" s="254" t="s">
        <v>147</v>
      </c>
      <c r="AH122" s="253">
        <v>1</v>
      </c>
      <c r="AI122" s="254" t="s">
        <v>147</v>
      </c>
      <c r="AJ122" s="254" t="s">
        <v>147</v>
      </c>
      <c r="AK122" s="253">
        <v>1</v>
      </c>
      <c r="AL122" s="254" t="s">
        <v>146</v>
      </c>
      <c r="AM122" s="254" t="s">
        <v>146</v>
      </c>
      <c r="AN122" s="253">
        <v>10</v>
      </c>
      <c r="AO122" s="254" t="s">
        <v>147</v>
      </c>
      <c r="AP122" s="254" t="s">
        <v>147</v>
      </c>
      <c r="AQ122" s="253">
        <v>1</v>
      </c>
      <c r="AR122" s="254" t="s">
        <v>146</v>
      </c>
      <c r="AS122" s="254" t="s">
        <v>146</v>
      </c>
      <c r="AT122" s="253">
        <v>10</v>
      </c>
      <c r="AU122" s="254" t="s">
        <v>147</v>
      </c>
      <c r="AV122" s="254" t="s">
        <v>147</v>
      </c>
      <c r="AW122" s="253">
        <v>1</v>
      </c>
      <c r="AX122" s="254" t="s">
        <v>140</v>
      </c>
      <c r="AY122" s="254" t="s">
        <v>140</v>
      </c>
      <c r="AZ122" s="253">
        <v>0</v>
      </c>
      <c r="BA122" s="253" t="s">
        <v>146</v>
      </c>
      <c r="BB122" s="253" t="s">
        <v>150</v>
      </c>
      <c r="BC122" s="253" t="s">
        <v>150</v>
      </c>
      <c r="BD122" s="253" t="s">
        <v>146</v>
      </c>
      <c r="BE122" s="252">
        <v>3</v>
      </c>
      <c r="BF122" s="252">
        <v>3</v>
      </c>
      <c r="BG122" s="252">
        <v>1</v>
      </c>
      <c r="BH122" s="252">
        <v>1</v>
      </c>
      <c r="BI122" s="252">
        <v>3</v>
      </c>
      <c r="BJ122" s="252">
        <v>3</v>
      </c>
      <c r="BK122" s="252">
        <v>5</v>
      </c>
      <c r="BL122" s="252">
        <v>1</v>
      </c>
      <c r="BM122" s="252">
        <v>3</v>
      </c>
      <c r="BN122" s="252">
        <v>1</v>
      </c>
      <c r="BO122" s="252">
        <v>1</v>
      </c>
      <c r="BP122" s="253" t="s">
        <v>147</v>
      </c>
      <c r="BQ122" s="253" t="s">
        <v>147</v>
      </c>
      <c r="BR122" s="253" t="s">
        <v>147</v>
      </c>
      <c r="BS122" s="253" t="s">
        <v>145</v>
      </c>
      <c r="BT122" s="253" t="s">
        <v>146</v>
      </c>
      <c r="BU122" s="253" t="s">
        <v>145</v>
      </c>
      <c r="BV122" s="257"/>
      <c r="BW122" s="257"/>
      <c r="BX122" s="258"/>
      <c r="BY122" s="257"/>
      <c r="BZ122" s="256"/>
    </row>
    <row r="123" spans="1:81" s="245" customFormat="1" ht="20.100000000000001" customHeight="1">
      <c r="A123" s="245" t="s">
        <v>495</v>
      </c>
      <c r="B123" s="246" t="s">
        <v>909</v>
      </c>
      <c r="C123" s="247"/>
      <c r="D123" s="267" t="s">
        <v>134</v>
      </c>
      <c r="E123" s="249"/>
      <c r="F123" s="250" t="s">
        <v>834</v>
      </c>
      <c r="G123" s="245" t="s">
        <v>209</v>
      </c>
      <c r="H123" s="251"/>
      <c r="I123" s="252" t="s">
        <v>139</v>
      </c>
      <c r="J123" s="253" t="s">
        <v>140</v>
      </c>
      <c r="K123" s="253"/>
      <c r="L123" s="253"/>
      <c r="M123" s="253" t="s">
        <v>147</v>
      </c>
      <c r="N123" s="253" t="s">
        <v>147</v>
      </c>
      <c r="O123" s="253" t="s">
        <v>140</v>
      </c>
      <c r="P123" s="256"/>
      <c r="Q123" s="253" t="s">
        <v>150</v>
      </c>
      <c r="R123" s="253" t="s">
        <v>142</v>
      </c>
      <c r="S123" s="253" t="s">
        <v>147</v>
      </c>
      <c r="T123" s="260" t="s">
        <v>145</v>
      </c>
      <c r="U123" s="260" t="s">
        <v>145</v>
      </c>
      <c r="V123" s="253">
        <v>3</v>
      </c>
      <c r="W123" s="260" t="s">
        <v>148</v>
      </c>
      <c r="X123" s="260" t="s">
        <v>148</v>
      </c>
      <c r="Y123" s="253">
        <v>3</v>
      </c>
      <c r="Z123" s="260" t="s">
        <v>145</v>
      </c>
      <c r="AA123" s="260" t="s">
        <v>145</v>
      </c>
      <c r="AB123" s="253">
        <v>3</v>
      </c>
      <c r="AC123" s="260" t="s">
        <v>145</v>
      </c>
      <c r="AD123" s="260" t="s">
        <v>145</v>
      </c>
      <c r="AE123" s="253">
        <v>3</v>
      </c>
      <c r="AF123" s="260" t="s">
        <v>148</v>
      </c>
      <c r="AG123" s="260" t="s">
        <v>148</v>
      </c>
      <c r="AH123" s="253">
        <v>3</v>
      </c>
      <c r="AI123" s="254" t="s">
        <v>147</v>
      </c>
      <c r="AJ123" s="254" t="s">
        <v>147</v>
      </c>
      <c r="AK123" s="253">
        <v>1</v>
      </c>
      <c r="AL123" s="254" t="s">
        <v>148</v>
      </c>
      <c r="AM123" s="254" t="s">
        <v>148</v>
      </c>
      <c r="AN123" s="253">
        <v>3</v>
      </c>
      <c r="AO123" s="254" t="s">
        <v>148</v>
      </c>
      <c r="AP123" s="254" t="s">
        <v>148</v>
      </c>
      <c r="AQ123" s="253">
        <v>3</v>
      </c>
      <c r="AR123" s="254" t="s">
        <v>148</v>
      </c>
      <c r="AS123" s="254" t="s">
        <v>148</v>
      </c>
      <c r="AT123" s="253">
        <v>3</v>
      </c>
      <c r="AU123" s="254" t="s">
        <v>147</v>
      </c>
      <c r="AV123" s="254" t="s">
        <v>147</v>
      </c>
      <c r="AW123" s="253">
        <v>1</v>
      </c>
      <c r="AX123" s="254" t="s">
        <v>140</v>
      </c>
      <c r="AY123" s="254" t="s">
        <v>140</v>
      </c>
      <c r="AZ123" s="253">
        <v>0</v>
      </c>
      <c r="BA123" s="253" t="s">
        <v>150</v>
      </c>
      <c r="BB123" s="253" t="s">
        <v>146</v>
      </c>
      <c r="BC123" s="253" t="s">
        <v>150</v>
      </c>
      <c r="BD123" s="253" t="s">
        <v>146</v>
      </c>
      <c r="BE123" s="252">
        <v>1</v>
      </c>
      <c r="BF123" s="252">
        <v>1</v>
      </c>
      <c r="BG123" s="252">
        <v>1</v>
      </c>
      <c r="BH123" s="252">
        <v>1</v>
      </c>
      <c r="BI123" s="252">
        <v>1</v>
      </c>
      <c r="BJ123" s="252">
        <v>1</v>
      </c>
      <c r="BK123" s="252">
        <v>1</v>
      </c>
      <c r="BL123" s="252">
        <v>1</v>
      </c>
      <c r="BM123" s="252">
        <v>1</v>
      </c>
      <c r="BN123" s="252">
        <v>1</v>
      </c>
      <c r="BO123" s="252">
        <v>1</v>
      </c>
      <c r="BP123" s="253" t="s">
        <v>147</v>
      </c>
      <c r="BQ123" s="253" t="s">
        <v>147</v>
      </c>
      <c r="BR123" s="253" t="s">
        <v>147</v>
      </c>
      <c r="BS123" s="253" t="s">
        <v>145</v>
      </c>
      <c r="BT123" s="253" t="s">
        <v>146</v>
      </c>
      <c r="BU123" s="253" t="s">
        <v>140</v>
      </c>
      <c r="BV123" s="257" t="s">
        <v>910</v>
      </c>
      <c r="BW123" s="257"/>
      <c r="BX123" s="258"/>
      <c r="BY123" s="257"/>
      <c r="BZ123" s="256"/>
    </row>
    <row r="124" spans="1:81" s="245" customFormat="1" ht="20.100000000000001" customHeight="1">
      <c r="A124" s="245" t="s">
        <v>498</v>
      </c>
      <c r="B124" s="246" t="s">
        <v>499</v>
      </c>
      <c r="C124" s="247"/>
      <c r="D124" s="248"/>
      <c r="E124" s="249"/>
      <c r="F124" s="250" t="s">
        <v>846</v>
      </c>
      <c r="G124" s="245" t="s">
        <v>206</v>
      </c>
      <c r="H124" s="251"/>
      <c r="I124" s="252" t="s">
        <v>139</v>
      </c>
      <c r="J124" s="253" t="s">
        <v>140</v>
      </c>
      <c r="K124" s="253"/>
      <c r="L124" s="253"/>
      <c r="M124" s="253" t="s">
        <v>142</v>
      </c>
      <c r="N124" s="253" t="s">
        <v>189</v>
      </c>
      <c r="O124" s="253" t="s">
        <v>162</v>
      </c>
      <c r="P124" s="253" t="s">
        <v>140</v>
      </c>
      <c r="Q124" s="253" t="s">
        <v>145</v>
      </c>
      <c r="R124" s="253" t="s">
        <v>162</v>
      </c>
      <c r="S124" s="253" t="s">
        <v>144</v>
      </c>
      <c r="T124" s="254" t="s">
        <v>149</v>
      </c>
      <c r="U124" s="254" t="s">
        <v>145</v>
      </c>
      <c r="V124" s="253">
        <v>3</v>
      </c>
      <c r="W124" s="254" t="s">
        <v>150</v>
      </c>
      <c r="X124" s="255"/>
      <c r="Y124" s="256"/>
      <c r="Z124" s="254" t="s">
        <v>166</v>
      </c>
      <c r="AA124" s="254" t="s">
        <v>166</v>
      </c>
      <c r="AB124" s="253">
        <v>2</v>
      </c>
      <c r="AC124" s="254" t="s">
        <v>175</v>
      </c>
      <c r="AD124" s="254" t="s">
        <v>166</v>
      </c>
      <c r="AE124" s="253">
        <v>3</v>
      </c>
      <c r="AF124" s="254" t="s">
        <v>149</v>
      </c>
      <c r="AG124" s="254" t="s">
        <v>175</v>
      </c>
      <c r="AH124" s="253">
        <v>3</v>
      </c>
      <c r="AI124" s="254" t="s">
        <v>166</v>
      </c>
      <c r="AJ124" s="254" t="s">
        <v>166</v>
      </c>
      <c r="AK124" s="253">
        <v>2</v>
      </c>
      <c r="AL124" s="254" t="s">
        <v>152</v>
      </c>
      <c r="AM124" s="254" t="s">
        <v>152</v>
      </c>
      <c r="AN124" s="253">
        <v>7</v>
      </c>
      <c r="AO124" s="254" t="s">
        <v>172</v>
      </c>
      <c r="AP124" s="254" t="s">
        <v>172</v>
      </c>
      <c r="AQ124" s="253">
        <v>3</v>
      </c>
      <c r="AR124" s="254" t="s">
        <v>152</v>
      </c>
      <c r="AS124" s="254" t="s">
        <v>172</v>
      </c>
      <c r="AT124" s="253">
        <v>3</v>
      </c>
      <c r="AU124" s="254" t="s">
        <v>165</v>
      </c>
      <c r="AV124" s="254" t="s">
        <v>165</v>
      </c>
      <c r="AW124" s="253">
        <v>3</v>
      </c>
      <c r="AX124" s="254" t="s">
        <v>140</v>
      </c>
      <c r="AY124" s="254" t="s">
        <v>140</v>
      </c>
      <c r="AZ124" s="253">
        <v>0</v>
      </c>
      <c r="BA124" s="253" t="s">
        <v>152</v>
      </c>
      <c r="BB124" s="253" t="s">
        <v>153</v>
      </c>
      <c r="BC124" s="253" t="s">
        <v>152</v>
      </c>
      <c r="BD124" s="253" t="s">
        <v>153</v>
      </c>
      <c r="BE124" s="252">
        <v>4</v>
      </c>
      <c r="BF124" s="252">
        <v>5</v>
      </c>
      <c r="BG124" s="252">
        <v>2</v>
      </c>
      <c r="BH124" s="252">
        <v>2</v>
      </c>
      <c r="BI124" s="252">
        <v>2</v>
      </c>
      <c r="BJ124" s="252">
        <v>2</v>
      </c>
      <c r="BK124" s="252">
        <v>3</v>
      </c>
      <c r="BL124" s="252">
        <v>6</v>
      </c>
      <c r="BM124" s="252">
        <v>5</v>
      </c>
      <c r="BN124" s="252">
        <v>3</v>
      </c>
      <c r="BO124" s="252">
        <v>1</v>
      </c>
      <c r="BP124" s="253" t="s">
        <v>147</v>
      </c>
      <c r="BQ124" s="253" t="s">
        <v>147</v>
      </c>
      <c r="BR124" s="253" t="s">
        <v>144</v>
      </c>
      <c r="BS124" s="253" t="s">
        <v>172</v>
      </c>
      <c r="BT124" s="253" t="s">
        <v>146</v>
      </c>
      <c r="BU124" s="253" t="s">
        <v>144</v>
      </c>
      <c r="BV124" s="257"/>
      <c r="BW124" s="257"/>
      <c r="BX124" s="258"/>
      <c r="BY124" s="257"/>
      <c r="BZ124" s="256"/>
    </row>
    <row r="125" spans="1:81" s="245" customFormat="1" ht="20.100000000000001" customHeight="1">
      <c r="A125" s="245" t="s">
        <v>911</v>
      </c>
      <c r="B125" s="246" t="s">
        <v>502</v>
      </c>
      <c r="C125" s="264"/>
      <c r="D125" s="248"/>
      <c r="E125" s="259" t="s">
        <v>134</v>
      </c>
      <c r="F125" s="261" t="s">
        <v>885</v>
      </c>
      <c r="G125" s="245" t="s">
        <v>319</v>
      </c>
      <c r="H125" s="251" t="s">
        <v>503</v>
      </c>
      <c r="I125" s="252" t="s">
        <v>139</v>
      </c>
      <c r="J125" s="253" t="s">
        <v>140</v>
      </c>
      <c r="K125" s="253"/>
      <c r="L125" s="253"/>
      <c r="M125" s="256"/>
      <c r="N125" s="256"/>
      <c r="O125" s="256"/>
      <c r="P125" s="256"/>
      <c r="Q125" s="256"/>
      <c r="R125" s="256"/>
      <c r="S125" s="256"/>
      <c r="V125" s="256"/>
      <c r="W125" s="251"/>
      <c r="X125" s="251"/>
      <c r="Y125" s="256"/>
      <c r="AB125" s="256"/>
      <c r="AE125" s="256"/>
      <c r="AH125" s="256"/>
      <c r="AK125" s="256"/>
      <c r="AN125" s="256"/>
      <c r="AQ125" s="256"/>
      <c r="AT125" s="256"/>
      <c r="AW125" s="256"/>
      <c r="AZ125" s="256"/>
      <c r="BA125" s="256"/>
      <c r="BB125" s="256"/>
      <c r="BC125" s="256"/>
      <c r="BD125" s="256"/>
      <c r="BP125" s="253" t="s">
        <v>147</v>
      </c>
      <c r="BQ125" s="253" t="s">
        <v>147</v>
      </c>
      <c r="BR125" s="253" t="s">
        <v>148</v>
      </c>
      <c r="BS125" s="253" t="s">
        <v>150</v>
      </c>
      <c r="BT125" s="253" t="s">
        <v>146</v>
      </c>
      <c r="BU125" s="253"/>
      <c r="BV125" s="245" t="s">
        <v>912</v>
      </c>
      <c r="BW125" s="257"/>
      <c r="BX125" s="258"/>
      <c r="BY125" s="257"/>
      <c r="BZ125" s="256"/>
      <c r="CC125" s="256"/>
    </row>
    <row r="126" spans="1:81" s="245" customFormat="1" ht="20.100000000000001" customHeight="1">
      <c r="A126" s="245" t="s">
        <v>505</v>
      </c>
      <c r="B126" s="246" t="s">
        <v>506</v>
      </c>
      <c r="C126" s="247"/>
      <c r="D126" s="267" t="s">
        <v>134</v>
      </c>
      <c r="E126" s="249"/>
      <c r="F126" s="250" t="s">
        <v>834</v>
      </c>
      <c r="G126" s="245" t="s">
        <v>209</v>
      </c>
      <c r="H126" s="251"/>
      <c r="I126" s="252" t="s">
        <v>139</v>
      </c>
      <c r="J126" s="253" t="s">
        <v>140</v>
      </c>
      <c r="K126" s="253"/>
      <c r="L126" s="253"/>
      <c r="M126" s="253" t="s">
        <v>147</v>
      </c>
      <c r="N126" s="253" t="s">
        <v>147</v>
      </c>
      <c r="O126" s="253" t="s">
        <v>140</v>
      </c>
      <c r="P126" s="256"/>
      <c r="Q126" s="253" t="s">
        <v>146</v>
      </c>
      <c r="R126" s="253" t="s">
        <v>142</v>
      </c>
      <c r="S126" s="253" t="s">
        <v>147</v>
      </c>
      <c r="T126" s="254" t="s">
        <v>145</v>
      </c>
      <c r="U126" s="254" t="s">
        <v>145</v>
      </c>
      <c r="V126" s="253">
        <v>3</v>
      </c>
      <c r="W126" s="260" t="s">
        <v>148</v>
      </c>
      <c r="X126" s="260" t="s">
        <v>148</v>
      </c>
      <c r="Y126" s="253">
        <v>3</v>
      </c>
      <c r="Z126" s="260" t="s">
        <v>140</v>
      </c>
      <c r="AA126" s="260" t="s">
        <v>140</v>
      </c>
      <c r="AB126" s="253">
        <v>0</v>
      </c>
      <c r="AC126" s="260" t="s">
        <v>145</v>
      </c>
      <c r="AD126" s="260" t="s">
        <v>145</v>
      </c>
      <c r="AE126" s="253">
        <v>3</v>
      </c>
      <c r="AF126" s="254" t="s">
        <v>148</v>
      </c>
      <c r="AG126" s="254" t="s">
        <v>148</v>
      </c>
      <c r="AH126" s="253">
        <v>3</v>
      </c>
      <c r="AI126" s="254" t="s">
        <v>147</v>
      </c>
      <c r="AJ126" s="254" t="s">
        <v>147</v>
      </c>
      <c r="AK126" s="253">
        <v>1</v>
      </c>
      <c r="AL126" s="254" t="s">
        <v>140</v>
      </c>
      <c r="AM126" s="254" t="s">
        <v>140</v>
      </c>
      <c r="AN126" s="253">
        <v>0</v>
      </c>
      <c r="AO126" s="254" t="s">
        <v>150</v>
      </c>
      <c r="AP126" s="254" t="s">
        <v>150</v>
      </c>
      <c r="AQ126" s="253">
        <v>8</v>
      </c>
      <c r="AR126" s="254" t="s">
        <v>145</v>
      </c>
      <c r="AS126" s="254" t="s">
        <v>145</v>
      </c>
      <c r="AT126" s="253">
        <v>3</v>
      </c>
      <c r="AU126" s="254" t="s">
        <v>147</v>
      </c>
      <c r="AV126" s="254" t="s">
        <v>147</v>
      </c>
      <c r="AW126" s="253">
        <v>1</v>
      </c>
      <c r="AX126" s="254" t="s">
        <v>140</v>
      </c>
      <c r="AY126" s="254" t="s">
        <v>140</v>
      </c>
      <c r="AZ126" s="253">
        <v>0</v>
      </c>
      <c r="BA126" s="253" t="s">
        <v>150</v>
      </c>
      <c r="BB126" s="253" t="s">
        <v>146</v>
      </c>
      <c r="BC126" s="253" t="s">
        <v>150</v>
      </c>
      <c r="BD126" s="253" t="s">
        <v>146</v>
      </c>
      <c r="BE126" s="252">
        <v>1</v>
      </c>
      <c r="BF126" s="252">
        <v>1</v>
      </c>
      <c r="BG126" s="252">
        <v>1</v>
      </c>
      <c r="BH126" s="252">
        <v>1</v>
      </c>
      <c r="BI126" s="252">
        <v>1</v>
      </c>
      <c r="BJ126" s="252">
        <v>1</v>
      </c>
      <c r="BK126" s="252">
        <v>1</v>
      </c>
      <c r="BL126" s="252">
        <v>1</v>
      </c>
      <c r="BM126" s="252">
        <v>1</v>
      </c>
      <c r="BN126" s="252">
        <v>1</v>
      </c>
      <c r="BO126" s="252">
        <v>1</v>
      </c>
      <c r="BP126" s="253" t="s">
        <v>147</v>
      </c>
      <c r="BQ126" s="253" t="s">
        <v>147</v>
      </c>
      <c r="BR126" s="253" t="s">
        <v>147</v>
      </c>
      <c r="BS126" s="253" t="s">
        <v>145</v>
      </c>
      <c r="BT126" s="253" t="s">
        <v>146</v>
      </c>
      <c r="BU126" s="253" t="s">
        <v>140</v>
      </c>
      <c r="BV126" s="257"/>
      <c r="BW126" s="257"/>
      <c r="BX126" s="258"/>
      <c r="BY126" s="257"/>
      <c r="BZ126" s="256"/>
    </row>
    <row r="127" spans="1:81" s="245" customFormat="1" ht="20.100000000000001" customHeight="1">
      <c r="A127" s="245" t="s">
        <v>507</v>
      </c>
      <c r="B127" s="246" t="s">
        <v>508</v>
      </c>
      <c r="C127" s="264"/>
      <c r="D127" s="248"/>
      <c r="E127" s="249"/>
      <c r="F127" s="250" t="s">
        <v>834</v>
      </c>
      <c r="G127" s="245" t="s">
        <v>184</v>
      </c>
      <c r="H127" s="251"/>
      <c r="I127" s="252" t="s">
        <v>139</v>
      </c>
      <c r="J127" s="253" t="s">
        <v>140</v>
      </c>
      <c r="K127" s="253"/>
      <c r="L127" s="253"/>
      <c r="M127" s="253" t="s">
        <v>141</v>
      </c>
      <c r="N127" s="253" t="s">
        <v>170</v>
      </c>
      <c r="O127" s="253" t="s">
        <v>171</v>
      </c>
      <c r="P127" s="256"/>
      <c r="Q127" s="253" t="s">
        <v>145</v>
      </c>
      <c r="R127" s="253" t="s">
        <v>142</v>
      </c>
      <c r="S127" s="253" t="s">
        <v>147</v>
      </c>
      <c r="T127" s="260" t="s">
        <v>148</v>
      </c>
      <c r="U127" s="260" t="s">
        <v>148</v>
      </c>
      <c r="V127" s="253">
        <v>3</v>
      </c>
      <c r="W127" s="260" t="s">
        <v>150</v>
      </c>
      <c r="X127" s="260" t="s">
        <v>150</v>
      </c>
      <c r="Y127" s="253">
        <v>8</v>
      </c>
      <c r="Z127" s="260" t="s">
        <v>148</v>
      </c>
      <c r="AA127" s="260" t="s">
        <v>148</v>
      </c>
      <c r="AB127" s="253">
        <v>3</v>
      </c>
      <c r="AC127" s="260" t="s">
        <v>145</v>
      </c>
      <c r="AD127" s="260" t="s">
        <v>145</v>
      </c>
      <c r="AE127" s="253">
        <v>3</v>
      </c>
      <c r="AF127" s="260" t="s">
        <v>148</v>
      </c>
      <c r="AG127" s="260" t="s">
        <v>148</v>
      </c>
      <c r="AH127" s="253">
        <v>3</v>
      </c>
      <c r="AI127" s="254" t="s">
        <v>147</v>
      </c>
      <c r="AJ127" s="254" t="s">
        <v>147</v>
      </c>
      <c r="AK127" s="253">
        <v>1</v>
      </c>
      <c r="AL127" s="254" t="s">
        <v>148</v>
      </c>
      <c r="AM127" s="254" t="s">
        <v>148</v>
      </c>
      <c r="AN127" s="253">
        <v>3</v>
      </c>
      <c r="AO127" s="254" t="s">
        <v>147</v>
      </c>
      <c r="AP127" s="254" t="s">
        <v>147</v>
      </c>
      <c r="AQ127" s="253">
        <v>1</v>
      </c>
      <c r="AR127" s="254" t="s">
        <v>148</v>
      </c>
      <c r="AS127" s="254" t="s">
        <v>148</v>
      </c>
      <c r="AT127" s="253">
        <v>3</v>
      </c>
      <c r="AU127" s="254" t="s">
        <v>147</v>
      </c>
      <c r="AV127" s="254" t="s">
        <v>147</v>
      </c>
      <c r="AW127" s="253">
        <v>1</v>
      </c>
      <c r="AX127" s="254" t="s">
        <v>147</v>
      </c>
      <c r="AY127" s="254" t="s">
        <v>147</v>
      </c>
      <c r="AZ127" s="253">
        <v>1</v>
      </c>
      <c r="BA127" s="253" t="s">
        <v>148</v>
      </c>
      <c r="BB127" s="253" t="s">
        <v>146</v>
      </c>
      <c r="BC127" s="253" t="s">
        <v>148</v>
      </c>
      <c r="BD127" s="253" t="s">
        <v>146</v>
      </c>
      <c r="BE127" s="252">
        <v>1</v>
      </c>
      <c r="BF127" s="252">
        <v>1</v>
      </c>
      <c r="BG127" s="252">
        <v>1</v>
      </c>
      <c r="BH127" s="252">
        <v>1</v>
      </c>
      <c r="BI127" s="252">
        <v>1</v>
      </c>
      <c r="BJ127" s="252">
        <v>1</v>
      </c>
      <c r="BK127" s="252">
        <v>1</v>
      </c>
      <c r="BL127" s="252">
        <v>1</v>
      </c>
      <c r="BM127" s="252">
        <v>1</v>
      </c>
      <c r="BN127" s="252">
        <v>1</v>
      </c>
      <c r="BO127" s="252">
        <v>1</v>
      </c>
      <c r="BP127" s="253" t="s">
        <v>147</v>
      </c>
      <c r="BQ127" s="253" t="s">
        <v>148</v>
      </c>
      <c r="BR127" s="253" t="s">
        <v>147</v>
      </c>
      <c r="BS127" s="253" t="s">
        <v>148</v>
      </c>
      <c r="BT127" s="253" t="s">
        <v>146</v>
      </c>
      <c r="BU127" s="253" t="s">
        <v>147</v>
      </c>
      <c r="BV127" s="245" t="s">
        <v>913</v>
      </c>
      <c r="BW127" s="257"/>
      <c r="BX127" s="258"/>
      <c r="BY127" s="257"/>
      <c r="BZ127" s="256"/>
    </row>
    <row r="128" spans="1:81" s="245" customFormat="1" ht="20.100000000000001" customHeight="1">
      <c r="A128" s="245" t="s">
        <v>510</v>
      </c>
      <c r="B128" s="246" t="s">
        <v>511</v>
      </c>
      <c r="C128" s="247"/>
      <c r="D128" s="248"/>
      <c r="E128" s="259" t="s">
        <v>134</v>
      </c>
      <c r="F128" s="250" t="s">
        <v>834</v>
      </c>
      <c r="G128" s="245" t="s">
        <v>184</v>
      </c>
      <c r="H128" s="251"/>
      <c r="I128" s="252" t="s">
        <v>139</v>
      </c>
      <c r="J128" s="253" t="s">
        <v>140</v>
      </c>
      <c r="K128" s="253"/>
      <c r="L128" s="253"/>
      <c r="M128" s="253" t="s">
        <v>142</v>
      </c>
      <c r="N128" s="253" t="s">
        <v>140</v>
      </c>
      <c r="O128" s="253" t="s">
        <v>161</v>
      </c>
      <c r="P128" s="253" t="s">
        <v>140</v>
      </c>
      <c r="Q128" s="253" t="s">
        <v>145</v>
      </c>
      <c r="R128" s="253" t="s">
        <v>142</v>
      </c>
      <c r="S128" s="253" t="s">
        <v>144</v>
      </c>
      <c r="T128" s="260" t="s">
        <v>152</v>
      </c>
      <c r="U128" s="260" t="s">
        <v>148</v>
      </c>
      <c r="V128" s="253">
        <v>4</v>
      </c>
      <c r="W128" s="260" t="s">
        <v>152</v>
      </c>
      <c r="X128" s="260" t="s">
        <v>148</v>
      </c>
      <c r="Y128" s="253">
        <v>4</v>
      </c>
      <c r="Z128" s="260" t="s">
        <v>172</v>
      </c>
      <c r="AA128" s="260" t="s">
        <v>145</v>
      </c>
      <c r="AB128" s="253">
        <v>3</v>
      </c>
      <c r="AC128" s="260" t="s">
        <v>148</v>
      </c>
      <c r="AD128" s="260" t="s">
        <v>145</v>
      </c>
      <c r="AE128" s="253">
        <v>3</v>
      </c>
      <c r="AF128" s="260" t="s">
        <v>172</v>
      </c>
      <c r="AG128" s="260" t="s">
        <v>145</v>
      </c>
      <c r="AH128" s="253">
        <v>3</v>
      </c>
      <c r="AI128" s="254" t="s">
        <v>144</v>
      </c>
      <c r="AJ128" s="254" t="s">
        <v>161</v>
      </c>
      <c r="AK128" s="253">
        <v>1</v>
      </c>
      <c r="AL128" s="254" t="s">
        <v>150</v>
      </c>
      <c r="AM128" s="254" t="s">
        <v>152</v>
      </c>
      <c r="AN128" s="253">
        <v>7</v>
      </c>
      <c r="AO128" s="254" t="s">
        <v>148</v>
      </c>
      <c r="AP128" s="254" t="s">
        <v>148</v>
      </c>
      <c r="AQ128" s="253">
        <v>3</v>
      </c>
      <c r="AR128" s="254" t="s">
        <v>152</v>
      </c>
      <c r="AS128" s="254" t="s">
        <v>148</v>
      </c>
      <c r="AT128" s="253">
        <v>4</v>
      </c>
      <c r="AU128" s="254" t="s">
        <v>165</v>
      </c>
      <c r="AV128" s="254" t="s">
        <v>165</v>
      </c>
      <c r="AW128" s="253">
        <v>3</v>
      </c>
      <c r="AX128" s="254" t="s">
        <v>161</v>
      </c>
      <c r="AY128" s="254" t="s">
        <v>147</v>
      </c>
      <c r="AZ128" s="253">
        <v>1</v>
      </c>
      <c r="BA128" s="253" t="s">
        <v>152</v>
      </c>
      <c r="BB128" s="253" t="s">
        <v>153</v>
      </c>
      <c r="BC128" s="253" t="s">
        <v>152</v>
      </c>
      <c r="BD128" s="253" t="s">
        <v>153</v>
      </c>
      <c r="BE128" s="252">
        <v>4</v>
      </c>
      <c r="BF128" s="252">
        <v>5</v>
      </c>
      <c r="BG128" s="252">
        <v>2</v>
      </c>
      <c r="BH128" s="252">
        <v>2</v>
      </c>
      <c r="BI128" s="252">
        <v>2</v>
      </c>
      <c r="BJ128" s="252">
        <v>2</v>
      </c>
      <c r="BK128" s="252">
        <v>5</v>
      </c>
      <c r="BL128" s="252">
        <v>5</v>
      </c>
      <c r="BM128" s="252">
        <v>5</v>
      </c>
      <c r="BN128" s="252">
        <v>3</v>
      </c>
      <c r="BO128" s="252">
        <v>1</v>
      </c>
      <c r="BP128" s="253" t="s">
        <v>147</v>
      </c>
      <c r="BQ128" s="253" t="s">
        <v>147</v>
      </c>
      <c r="BR128" s="253" t="s">
        <v>165</v>
      </c>
      <c r="BS128" s="253" t="s">
        <v>172</v>
      </c>
      <c r="BT128" s="253" t="s">
        <v>146</v>
      </c>
      <c r="BU128" s="253" t="s">
        <v>151</v>
      </c>
      <c r="BV128" s="257"/>
      <c r="BW128" s="257"/>
      <c r="BX128" s="258"/>
      <c r="BY128" s="257"/>
      <c r="BZ128" s="256"/>
    </row>
    <row r="129" spans="1:78" s="245" customFormat="1" ht="20.100000000000001" customHeight="1">
      <c r="A129" s="245" t="s">
        <v>512</v>
      </c>
      <c r="B129" s="246" t="s">
        <v>513</v>
      </c>
      <c r="C129" s="264"/>
      <c r="D129" s="267" t="s">
        <v>134</v>
      </c>
      <c r="E129" s="249"/>
      <c r="F129" s="250" t="s">
        <v>842</v>
      </c>
      <c r="G129" s="245" t="s">
        <v>160</v>
      </c>
      <c r="H129" s="251"/>
      <c r="I129" s="252" t="s">
        <v>139</v>
      </c>
      <c r="J129" s="253" t="s">
        <v>140</v>
      </c>
      <c r="K129" s="253"/>
      <c r="L129" s="253"/>
      <c r="M129" s="256"/>
      <c r="N129" s="253" t="s">
        <v>140</v>
      </c>
      <c r="O129" s="253" t="s">
        <v>147</v>
      </c>
      <c r="P129" s="256"/>
      <c r="Q129" s="253" t="s">
        <v>146</v>
      </c>
      <c r="R129" s="253" t="s">
        <v>141</v>
      </c>
      <c r="S129" s="253" t="s">
        <v>147</v>
      </c>
      <c r="T129" s="254" t="s">
        <v>145</v>
      </c>
      <c r="U129" s="254" t="s">
        <v>145</v>
      </c>
      <c r="V129" s="253">
        <v>3</v>
      </c>
      <c r="W129" s="254" t="s">
        <v>145</v>
      </c>
      <c r="X129" s="254" t="s">
        <v>145</v>
      </c>
      <c r="Y129" s="253">
        <v>3</v>
      </c>
      <c r="Z129" s="254" t="s">
        <v>140</v>
      </c>
      <c r="AA129" s="254" t="s">
        <v>140</v>
      </c>
      <c r="AB129" s="253">
        <v>0</v>
      </c>
      <c r="AC129" s="254" t="s">
        <v>147</v>
      </c>
      <c r="AD129" s="254" t="s">
        <v>147</v>
      </c>
      <c r="AE129" s="253">
        <v>1</v>
      </c>
      <c r="AF129" s="254" t="s">
        <v>147</v>
      </c>
      <c r="AG129" s="254" t="s">
        <v>147</v>
      </c>
      <c r="AH129" s="253">
        <v>1</v>
      </c>
      <c r="AI129" s="254" t="s">
        <v>140</v>
      </c>
      <c r="AJ129" s="254" t="s">
        <v>140</v>
      </c>
      <c r="AK129" s="253">
        <v>0</v>
      </c>
      <c r="AL129" s="254" t="s">
        <v>148</v>
      </c>
      <c r="AM129" s="254" t="s">
        <v>148</v>
      </c>
      <c r="AN129" s="253">
        <v>3</v>
      </c>
      <c r="AO129" s="254" t="s">
        <v>147</v>
      </c>
      <c r="AP129" s="254" t="s">
        <v>147</v>
      </c>
      <c r="AQ129" s="253">
        <v>1</v>
      </c>
      <c r="AR129" s="254" t="s">
        <v>148</v>
      </c>
      <c r="AS129" s="254" t="s">
        <v>148</v>
      </c>
      <c r="AT129" s="253">
        <v>3</v>
      </c>
      <c r="AU129" s="254" t="s">
        <v>147</v>
      </c>
      <c r="AV129" s="254" t="s">
        <v>147</v>
      </c>
      <c r="AW129" s="253">
        <v>1</v>
      </c>
      <c r="AX129" s="254" t="s">
        <v>147</v>
      </c>
      <c r="AY129" s="254" t="s">
        <v>147</v>
      </c>
      <c r="AZ129" s="253">
        <v>1</v>
      </c>
      <c r="BA129" s="253" t="s">
        <v>150</v>
      </c>
      <c r="BB129" s="253" t="s">
        <v>146</v>
      </c>
      <c r="BC129" s="253" t="s">
        <v>150</v>
      </c>
      <c r="BD129" s="253" t="s">
        <v>146</v>
      </c>
      <c r="BE129" s="252">
        <v>1</v>
      </c>
      <c r="BF129" s="252">
        <v>1</v>
      </c>
      <c r="BG129" s="252">
        <v>1</v>
      </c>
      <c r="BH129" s="252">
        <v>1</v>
      </c>
      <c r="BI129" s="252">
        <v>1</v>
      </c>
      <c r="BJ129" s="252">
        <v>1</v>
      </c>
      <c r="BK129" s="252">
        <v>1</v>
      </c>
      <c r="BL129" s="252">
        <v>1</v>
      </c>
      <c r="BM129" s="252">
        <v>3</v>
      </c>
      <c r="BN129" s="252">
        <v>1</v>
      </c>
      <c r="BO129" s="252">
        <v>1</v>
      </c>
      <c r="BP129" s="253" t="s">
        <v>147</v>
      </c>
      <c r="BQ129" s="253" t="s">
        <v>147</v>
      </c>
      <c r="BR129" s="253" t="s">
        <v>147</v>
      </c>
      <c r="BS129" s="253" t="s">
        <v>145</v>
      </c>
      <c r="BT129" s="253" t="s">
        <v>146</v>
      </c>
      <c r="BU129" s="253" t="s">
        <v>140</v>
      </c>
      <c r="BV129" s="257"/>
      <c r="BW129" s="257"/>
      <c r="BX129" s="258"/>
      <c r="BY129" s="257"/>
      <c r="BZ129" s="256"/>
    </row>
    <row r="130" spans="1:78" s="245" customFormat="1" ht="20.100000000000001" customHeight="1">
      <c r="A130" s="245" t="s">
        <v>514</v>
      </c>
      <c r="B130" s="246" t="s">
        <v>515</v>
      </c>
      <c r="C130" s="247" t="s">
        <v>134</v>
      </c>
      <c r="D130" s="267" t="s">
        <v>134</v>
      </c>
      <c r="E130" s="249"/>
      <c r="F130" s="250" t="s">
        <v>846</v>
      </c>
      <c r="G130" s="245" t="s">
        <v>181</v>
      </c>
      <c r="H130" s="251"/>
      <c r="I130" s="252" t="s">
        <v>139</v>
      </c>
      <c r="J130" s="253" t="s">
        <v>147</v>
      </c>
      <c r="K130" s="253"/>
      <c r="L130" s="253" t="s">
        <v>848</v>
      </c>
      <c r="M130" s="253" t="s">
        <v>140</v>
      </c>
      <c r="N130" s="253" t="s">
        <v>140</v>
      </c>
      <c r="O130" s="253" t="s">
        <v>145</v>
      </c>
      <c r="P130" s="253" t="s">
        <v>148</v>
      </c>
      <c r="Q130" s="253" t="s">
        <v>146</v>
      </c>
      <c r="R130" s="253" t="s">
        <v>140</v>
      </c>
      <c r="S130" s="253" t="s">
        <v>147</v>
      </c>
      <c r="T130" s="254" t="s">
        <v>145</v>
      </c>
      <c r="U130" s="254" t="s">
        <v>145</v>
      </c>
      <c r="V130" s="253">
        <v>3</v>
      </c>
      <c r="W130" s="254" t="s">
        <v>148</v>
      </c>
      <c r="X130" s="254" t="s">
        <v>148</v>
      </c>
      <c r="Y130" s="253">
        <v>3</v>
      </c>
      <c r="Z130" s="254" t="s">
        <v>148</v>
      </c>
      <c r="AA130" s="254" t="s">
        <v>148</v>
      </c>
      <c r="AB130" s="253">
        <v>3</v>
      </c>
      <c r="AC130" s="254" t="s">
        <v>145</v>
      </c>
      <c r="AD130" s="254" t="s">
        <v>145</v>
      </c>
      <c r="AE130" s="253">
        <v>3</v>
      </c>
      <c r="AF130" s="254" t="s">
        <v>145</v>
      </c>
      <c r="AG130" s="254" t="s">
        <v>145</v>
      </c>
      <c r="AH130" s="253">
        <v>3</v>
      </c>
      <c r="AI130" s="254" t="s">
        <v>147</v>
      </c>
      <c r="AJ130" s="254" t="s">
        <v>147</v>
      </c>
      <c r="AK130" s="253">
        <v>1</v>
      </c>
      <c r="AL130" s="254" t="s">
        <v>148</v>
      </c>
      <c r="AM130" s="254" t="s">
        <v>148</v>
      </c>
      <c r="AN130" s="253">
        <v>3</v>
      </c>
      <c r="AO130" s="254" t="s">
        <v>140</v>
      </c>
      <c r="AP130" s="254" t="s">
        <v>140</v>
      </c>
      <c r="AQ130" s="253">
        <v>0</v>
      </c>
      <c r="AR130" s="254" t="s">
        <v>145</v>
      </c>
      <c r="AS130" s="254" t="s">
        <v>145</v>
      </c>
      <c r="AT130" s="253">
        <v>3</v>
      </c>
      <c r="AU130" s="254" t="s">
        <v>147</v>
      </c>
      <c r="AV130" s="254" t="s">
        <v>147</v>
      </c>
      <c r="AW130" s="253">
        <v>1</v>
      </c>
      <c r="AX130" s="254" t="s">
        <v>140</v>
      </c>
      <c r="AY130" s="254" t="s">
        <v>140</v>
      </c>
      <c r="AZ130" s="253">
        <v>0</v>
      </c>
      <c r="BA130" s="253" t="s">
        <v>150</v>
      </c>
      <c r="BB130" s="253" t="s">
        <v>146</v>
      </c>
      <c r="BC130" s="253" t="s">
        <v>150</v>
      </c>
      <c r="BD130" s="253" t="s">
        <v>146</v>
      </c>
      <c r="BE130" s="252">
        <v>1</v>
      </c>
      <c r="BF130" s="252">
        <v>1</v>
      </c>
      <c r="BG130" s="252">
        <v>1</v>
      </c>
      <c r="BH130" s="252">
        <v>1</v>
      </c>
      <c r="BI130" s="252">
        <v>1</v>
      </c>
      <c r="BJ130" s="252">
        <v>1</v>
      </c>
      <c r="BK130" s="252">
        <v>1</v>
      </c>
      <c r="BL130" s="252">
        <v>1</v>
      </c>
      <c r="BM130" s="252">
        <v>1</v>
      </c>
      <c r="BN130" s="252">
        <v>1</v>
      </c>
      <c r="BO130" s="252">
        <v>1</v>
      </c>
      <c r="BP130" s="253" t="s">
        <v>147</v>
      </c>
      <c r="BQ130" s="253" t="s">
        <v>147</v>
      </c>
      <c r="BR130" s="253" t="s">
        <v>147</v>
      </c>
      <c r="BS130" s="253" t="s">
        <v>145</v>
      </c>
      <c r="BT130" s="253" t="s">
        <v>146</v>
      </c>
      <c r="BU130" s="253" t="s">
        <v>140</v>
      </c>
      <c r="BV130" s="257"/>
      <c r="BW130" s="257"/>
      <c r="BX130" s="258"/>
      <c r="BY130" s="257"/>
      <c r="BZ130" s="256"/>
    </row>
    <row r="131" spans="1:78" s="245" customFormat="1" ht="20.100000000000001" customHeight="1">
      <c r="A131" s="245" t="s">
        <v>517</v>
      </c>
      <c r="B131" s="246" t="s">
        <v>518</v>
      </c>
      <c r="C131" s="247" t="s">
        <v>134</v>
      </c>
      <c r="D131" s="248"/>
      <c r="E131" s="249"/>
      <c r="F131" s="250" t="s">
        <v>859</v>
      </c>
      <c r="G131" s="245" t="s">
        <v>238</v>
      </c>
      <c r="H131" s="251"/>
      <c r="I131" s="252" t="s">
        <v>139</v>
      </c>
      <c r="J131" s="253" t="s">
        <v>150</v>
      </c>
      <c r="K131" s="253"/>
      <c r="L131" s="253" t="s">
        <v>851</v>
      </c>
      <c r="M131" s="253" t="s">
        <v>145</v>
      </c>
      <c r="N131" s="253" t="s">
        <v>150</v>
      </c>
      <c r="O131" s="253" t="s">
        <v>150</v>
      </c>
      <c r="P131" s="253" t="s">
        <v>150</v>
      </c>
      <c r="Q131" s="253" t="s">
        <v>146</v>
      </c>
      <c r="R131" s="253" t="s">
        <v>148</v>
      </c>
      <c r="S131" s="253" t="s">
        <v>150</v>
      </c>
      <c r="T131" s="254" t="s">
        <v>147</v>
      </c>
      <c r="U131" s="254" t="s">
        <v>147</v>
      </c>
      <c r="V131" s="253">
        <v>1</v>
      </c>
      <c r="W131" s="254" t="s">
        <v>146</v>
      </c>
      <c r="X131" s="254" t="s">
        <v>146</v>
      </c>
      <c r="Y131" s="253">
        <v>10</v>
      </c>
      <c r="Z131" s="254" t="s">
        <v>147</v>
      </c>
      <c r="AA131" s="254" t="s">
        <v>147</v>
      </c>
      <c r="AB131" s="253">
        <v>1</v>
      </c>
      <c r="AC131" s="254" t="s">
        <v>145</v>
      </c>
      <c r="AD131" s="254" t="s">
        <v>145</v>
      </c>
      <c r="AE131" s="253">
        <v>3</v>
      </c>
      <c r="AF131" s="254" t="s">
        <v>147</v>
      </c>
      <c r="AG131" s="254" t="s">
        <v>147</v>
      </c>
      <c r="AH131" s="253">
        <v>1</v>
      </c>
      <c r="AI131" s="254" t="s">
        <v>147</v>
      </c>
      <c r="AJ131" s="254" t="s">
        <v>147</v>
      </c>
      <c r="AK131" s="253">
        <v>1</v>
      </c>
      <c r="AL131" s="254" t="s">
        <v>146</v>
      </c>
      <c r="AM131" s="254" t="s">
        <v>146</v>
      </c>
      <c r="AN131" s="253">
        <v>10</v>
      </c>
      <c r="AO131" s="254" t="s">
        <v>147</v>
      </c>
      <c r="AP131" s="254" t="s">
        <v>147</v>
      </c>
      <c r="AQ131" s="253">
        <v>1</v>
      </c>
      <c r="AR131" s="254" t="s">
        <v>146</v>
      </c>
      <c r="AS131" s="254" t="s">
        <v>146</v>
      </c>
      <c r="AT131" s="253">
        <v>10</v>
      </c>
      <c r="AU131" s="254" t="s">
        <v>147</v>
      </c>
      <c r="AV131" s="254" t="s">
        <v>147</v>
      </c>
      <c r="AW131" s="253">
        <v>1</v>
      </c>
      <c r="AX131" s="254" t="s">
        <v>140</v>
      </c>
      <c r="AY131" s="254" t="s">
        <v>140</v>
      </c>
      <c r="AZ131" s="253">
        <v>0</v>
      </c>
      <c r="BA131" s="253" t="s">
        <v>148</v>
      </c>
      <c r="BB131" s="253" t="s">
        <v>150</v>
      </c>
      <c r="BC131" s="253" t="s">
        <v>146</v>
      </c>
      <c r="BD131" s="253" t="s">
        <v>150</v>
      </c>
      <c r="BE131" s="252">
        <v>5</v>
      </c>
      <c r="BF131" s="252">
        <v>8</v>
      </c>
      <c r="BG131" s="252">
        <v>1</v>
      </c>
      <c r="BH131" s="252">
        <v>1</v>
      </c>
      <c r="BI131" s="252">
        <v>3</v>
      </c>
      <c r="BJ131" s="252">
        <v>8</v>
      </c>
      <c r="BK131" s="252">
        <v>8</v>
      </c>
      <c r="BL131" s="252">
        <v>5</v>
      </c>
      <c r="BM131" s="252">
        <v>5</v>
      </c>
      <c r="BN131" s="252">
        <v>1</v>
      </c>
      <c r="BO131" s="252">
        <v>1</v>
      </c>
      <c r="BP131" s="253" t="s">
        <v>147</v>
      </c>
      <c r="BQ131" s="253" t="s">
        <v>147</v>
      </c>
      <c r="BR131" s="253" t="s">
        <v>147</v>
      </c>
      <c r="BS131" s="253" t="s">
        <v>145</v>
      </c>
      <c r="BT131" s="253" t="s">
        <v>146</v>
      </c>
      <c r="BU131" s="253" t="s">
        <v>150</v>
      </c>
      <c r="BV131" s="257"/>
      <c r="BW131" s="257"/>
      <c r="BX131" s="258"/>
      <c r="BY131" s="257"/>
      <c r="BZ131" s="256"/>
    </row>
    <row r="132" spans="1:78" s="245" customFormat="1" ht="20.100000000000001" customHeight="1">
      <c r="A132" s="245" t="s">
        <v>519</v>
      </c>
      <c r="B132" s="246" t="s">
        <v>520</v>
      </c>
      <c r="C132" s="247"/>
      <c r="D132" s="248"/>
      <c r="E132" s="259" t="s">
        <v>134</v>
      </c>
      <c r="F132" s="250" t="s">
        <v>846</v>
      </c>
      <c r="G132" s="245" t="s">
        <v>181</v>
      </c>
      <c r="H132" s="251"/>
      <c r="I132" s="252" t="s">
        <v>139</v>
      </c>
      <c r="J132" s="253" t="s">
        <v>140</v>
      </c>
      <c r="K132" s="253"/>
      <c r="L132" s="253"/>
      <c r="M132" s="253" t="s">
        <v>141</v>
      </c>
      <c r="N132" s="253" t="s">
        <v>140</v>
      </c>
      <c r="O132" s="253" t="s">
        <v>166</v>
      </c>
      <c r="P132" s="253" t="s">
        <v>142</v>
      </c>
      <c r="Q132" s="253" t="s">
        <v>145</v>
      </c>
      <c r="R132" s="253" t="s">
        <v>189</v>
      </c>
      <c r="S132" s="253" t="s">
        <v>144</v>
      </c>
      <c r="T132" s="254" t="s">
        <v>152</v>
      </c>
      <c r="U132" s="254" t="s">
        <v>148</v>
      </c>
      <c r="V132" s="253">
        <v>4</v>
      </c>
      <c r="W132" s="254" t="s">
        <v>152</v>
      </c>
      <c r="X132" s="254" t="s">
        <v>148</v>
      </c>
      <c r="Y132" s="253">
        <v>4</v>
      </c>
      <c r="Z132" s="254" t="s">
        <v>145</v>
      </c>
      <c r="AA132" s="254" t="s">
        <v>145</v>
      </c>
      <c r="AB132" s="253">
        <v>3</v>
      </c>
      <c r="AC132" s="254" t="s">
        <v>172</v>
      </c>
      <c r="AD132" s="254" t="s">
        <v>145</v>
      </c>
      <c r="AE132" s="253">
        <v>3</v>
      </c>
      <c r="AF132" s="254" t="s">
        <v>166</v>
      </c>
      <c r="AG132" s="254" t="s">
        <v>166</v>
      </c>
      <c r="AH132" s="253">
        <v>2</v>
      </c>
      <c r="AI132" s="254" t="s">
        <v>144</v>
      </c>
      <c r="AJ132" s="254" t="s">
        <v>161</v>
      </c>
      <c r="AK132" s="253">
        <v>1</v>
      </c>
      <c r="AL132" s="254" t="s">
        <v>149</v>
      </c>
      <c r="AM132" s="254" t="s">
        <v>172</v>
      </c>
      <c r="AN132" s="253">
        <v>3</v>
      </c>
      <c r="AO132" s="254" t="s">
        <v>145</v>
      </c>
      <c r="AP132" s="254" t="s">
        <v>172</v>
      </c>
      <c r="AQ132" s="253">
        <v>3</v>
      </c>
      <c r="AR132" s="254" t="s">
        <v>152</v>
      </c>
      <c r="AS132" s="254" t="s">
        <v>148</v>
      </c>
      <c r="AT132" s="253">
        <v>4</v>
      </c>
      <c r="AU132" s="254" t="s">
        <v>144</v>
      </c>
      <c r="AV132" s="254" t="s">
        <v>165</v>
      </c>
      <c r="AW132" s="253">
        <v>3</v>
      </c>
      <c r="AX132" s="254" t="s">
        <v>140</v>
      </c>
      <c r="AY132" s="254" t="s">
        <v>140</v>
      </c>
      <c r="AZ132" s="253">
        <v>0</v>
      </c>
      <c r="BA132" s="253" t="s">
        <v>150</v>
      </c>
      <c r="BB132" s="253" t="s">
        <v>153</v>
      </c>
      <c r="BC132" s="253" t="s">
        <v>152</v>
      </c>
      <c r="BD132" s="253" t="s">
        <v>153</v>
      </c>
      <c r="BE132" s="252">
        <v>4</v>
      </c>
      <c r="BF132" s="252">
        <v>5</v>
      </c>
      <c r="BG132" s="252">
        <v>2</v>
      </c>
      <c r="BH132" s="252">
        <v>2</v>
      </c>
      <c r="BI132" s="252">
        <v>1</v>
      </c>
      <c r="BJ132" s="252">
        <v>2</v>
      </c>
      <c r="BK132" s="252">
        <v>5</v>
      </c>
      <c r="BL132" s="252">
        <v>4</v>
      </c>
      <c r="BM132" s="252">
        <v>5</v>
      </c>
      <c r="BN132" s="252">
        <v>3</v>
      </c>
      <c r="BO132" s="252">
        <v>1</v>
      </c>
      <c r="BP132" s="253" t="s">
        <v>147</v>
      </c>
      <c r="BQ132" s="253" t="s">
        <v>147</v>
      </c>
      <c r="BR132" s="253" t="s">
        <v>165</v>
      </c>
      <c r="BS132" s="253" t="s">
        <v>172</v>
      </c>
      <c r="BT132" s="253" t="s">
        <v>146</v>
      </c>
      <c r="BU132" s="253" t="s">
        <v>175</v>
      </c>
      <c r="BV132" s="257"/>
      <c r="BW132" s="257"/>
      <c r="BX132" s="258"/>
      <c r="BY132" s="257"/>
      <c r="BZ132" s="256"/>
    </row>
    <row r="133" spans="1:78" s="245" customFormat="1" ht="20.100000000000001" customHeight="1">
      <c r="A133" s="245" t="s">
        <v>914</v>
      </c>
      <c r="B133" s="246" t="s">
        <v>522</v>
      </c>
      <c r="C133" s="247"/>
      <c r="D133" s="248"/>
      <c r="E133" s="249"/>
      <c r="F133" s="250" t="s">
        <v>834</v>
      </c>
      <c r="G133" s="245" t="s">
        <v>209</v>
      </c>
      <c r="H133" s="251"/>
      <c r="I133" s="252" t="s">
        <v>139</v>
      </c>
      <c r="J133" s="253" t="s">
        <v>140</v>
      </c>
      <c r="K133" s="253"/>
      <c r="L133" s="253"/>
      <c r="M133" s="253" t="s">
        <v>147</v>
      </c>
      <c r="N133" s="253" t="s">
        <v>147</v>
      </c>
      <c r="O133" s="253" t="s">
        <v>140</v>
      </c>
      <c r="P133" s="256"/>
      <c r="Q133" s="253" t="s">
        <v>150</v>
      </c>
      <c r="R133" s="253" t="s">
        <v>142</v>
      </c>
      <c r="S133" s="253" t="s">
        <v>147</v>
      </c>
      <c r="T133" s="254" t="s">
        <v>145</v>
      </c>
      <c r="U133" s="254" t="s">
        <v>145</v>
      </c>
      <c r="V133" s="253">
        <v>3</v>
      </c>
      <c r="W133" s="260" t="s">
        <v>148</v>
      </c>
      <c r="X133" s="260" t="s">
        <v>148</v>
      </c>
      <c r="Y133" s="253">
        <v>3</v>
      </c>
      <c r="Z133" s="260" t="s">
        <v>145</v>
      </c>
      <c r="AA133" s="260" t="s">
        <v>145</v>
      </c>
      <c r="AB133" s="253">
        <v>3</v>
      </c>
      <c r="AC133" s="260" t="s">
        <v>145</v>
      </c>
      <c r="AD133" s="260" t="s">
        <v>145</v>
      </c>
      <c r="AE133" s="253">
        <v>3</v>
      </c>
      <c r="AF133" s="254" t="s">
        <v>148</v>
      </c>
      <c r="AG133" s="254" t="s">
        <v>148</v>
      </c>
      <c r="AH133" s="253">
        <v>3</v>
      </c>
      <c r="AI133" s="254" t="s">
        <v>147</v>
      </c>
      <c r="AJ133" s="254" t="s">
        <v>147</v>
      </c>
      <c r="AK133" s="253">
        <v>1</v>
      </c>
      <c r="AL133" s="254" t="s">
        <v>148</v>
      </c>
      <c r="AM133" s="254" t="s">
        <v>148</v>
      </c>
      <c r="AN133" s="253">
        <v>3</v>
      </c>
      <c r="AO133" s="254" t="s">
        <v>148</v>
      </c>
      <c r="AP133" s="254" t="s">
        <v>148</v>
      </c>
      <c r="AQ133" s="253">
        <v>3</v>
      </c>
      <c r="AR133" s="254" t="s">
        <v>148</v>
      </c>
      <c r="AS133" s="254" t="s">
        <v>148</v>
      </c>
      <c r="AT133" s="253">
        <v>3</v>
      </c>
      <c r="AU133" s="254" t="s">
        <v>147</v>
      </c>
      <c r="AV133" s="254" t="s">
        <v>147</v>
      </c>
      <c r="AW133" s="253">
        <v>1</v>
      </c>
      <c r="AX133" s="254" t="s">
        <v>140</v>
      </c>
      <c r="AY133" s="254" t="s">
        <v>140</v>
      </c>
      <c r="AZ133" s="253">
        <v>0</v>
      </c>
      <c r="BA133" s="253" t="s">
        <v>148</v>
      </c>
      <c r="BB133" s="253" t="s">
        <v>146</v>
      </c>
      <c r="BC133" s="253" t="s">
        <v>150</v>
      </c>
      <c r="BD133" s="253" t="s">
        <v>146</v>
      </c>
      <c r="BE133" s="252">
        <v>1</v>
      </c>
      <c r="BF133" s="252">
        <v>1</v>
      </c>
      <c r="BG133" s="252">
        <v>1</v>
      </c>
      <c r="BH133" s="252">
        <v>1</v>
      </c>
      <c r="BI133" s="252">
        <v>1</v>
      </c>
      <c r="BJ133" s="252">
        <v>1</v>
      </c>
      <c r="BK133" s="252">
        <v>1</v>
      </c>
      <c r="BL133" s="252">
        <v>1</v>
      </c>
      <c r="BM133" s="252">
        <v>1</v>
      </c>
      <c r="BN133" s="252">
        <v>1</v>
      </c>
      <c r="BO133" s="252">
        <v>1</v>
      </c>
      <c r="BP133" s="253" t="s">
        <v>147</v>
      </c>
      <c r="BQ133" s="253" t="s">
        <v>147</v>
      </c>
      <c r="BR133" s="253" t="s">
        <v>147</v>
      </c>
      <c r="BS133" s="253" t="s">
        <v>145</v>
      </c>
      <c r="BT133" s="253" t="s">
        <v>146</v>
      </c>
      <c r="BU133" s="253" t="s">
        <v>140</v>
      </c>
      <c r="BV133" s="245" t="s">
        <v>915</v>
      </c>
      <c r="BW133" s="257"/>
      <c r="BX133" s="258"/>
      <c r="BY133" s="257"/>
      <c r="BZ133" s="256"/>
    </row>
    <row r="134" spans="1:78" s="245" customFormat="1" ht="20.100000000000001" customHeight="1">
      <c r="A134" s="245" t="s">
        <v>524</v>
      </c>
      <c r="B134" s="246" t="s">
        <v>525</v>
      </c>
      <c r="C134" s="247" t="s">
        <v>134</v>
      </c>
      <c r="D134" s="248"/>
      <c r="E134" s="249"/>
      <c r="F134" s="250" t="s">
        <v>846</v>
      </c>
      <c r="G134" s="245" t="s">
        <v>181</v>
      </c>
      <c r="H134" s="251"/>
      <c r="I134" s="252" t="s">
        <v>139</v>
      </c>
      <c r="J134" s="253" t="s">
        <v>147</v>
      </c>
      <c r="K134" s="253"/>
      <c r="L134" s="253" t="s">
        <v>848</v>
      </c>
      <c r="M134" s="253" t="s">
        <v>147</v>
      </c>
      <c r="N134" s="253" t="s">
        <v>172</v>
      </c>
      <c r="O134" s="253" t="s">
        <v>166</v>
      </c>
      <c r="P134" s="253" t="s">
        <v>144</v>
      </c>
      <c r="Q134" s="253" t="s">
        <v>146</v>
      </c>
      <c r="R134" s="253" t="s">
        <v>140</v>
      </c>
      <c r="S134" s="253" t="s">
        <v>165</v>
      </c>
      <c r="T134" s="254" t="s">
        <v>152</v>
      </c>
      <c r="U134" s="254" t="s">
        <v>152</v>
      </c>
      <c r="V134" s="253">
        <v>7</v>
      </c>
      <c r="W134" s="254" t="s">
        <v>149</v>
      </c>
      <c r="X134" s="254" t="s">
        <v>149</v>
      </c>
      <c r="Y134" s="253">
        <v>5</v>
      </c>
      <c r="Z134" s="254" t="s">
        <v>166</v>
      </c>
      <c r="AA134" s="254" t="s">
        <v>166</v>
      </c>
      <c r="AB134" s="253">
        <v>2</v>
      </c>
      <c r="AC134" s="254" t="s">
        <v>149</v>
      </c>
      <c r="AD134" s="254" t="s">
        <v>172</v>
      </c>
      <c r="AE134" s="253">
        <v>3</v>
      </c>
      <c r="AF134" s="254" t="s">
        <v>166</v>
      </c>
      <c r="AG134" s="254" t="s">
        <v>166</v>
      </c>
      <c r="AH134" s="253">
        <v>2</v>
      </c>
      <c r="AI134" s="254" t="s">
        <v>165</v>
      </c>
      <c r="AJ134" s="254" t="s">
        <v>173</v>
      </c>
      <c r="AK134" s="253">
        <v>3</v>
      </c>
      <c r="AL134" s="254" t="s">
        <v>152</v>
      </c>
      <c r="AM134" s="254" t="s">
        <v>148</v>
      </c>
      <c r="AN134" s="253">
        <v>4</v>
      </c>
      <c r="AO134" s="254" t="s">
        <v>166</v>
      </c>
      <c r="AP134" s="254" t="s">
        <v>173</v>
      </c>
      <c r="AQ134" s="253">
        <v>3</v>
      </c>
      <c r="AR134" s="254" t="s">
        <v>152</v>
      </c>
      <c r="AS134" s="254" t="s">
        <v>148</v>
      </c>
      <c r="AT134" s="253">
        <v>4</v>
      </c>
      <c r="AU134" s="254" t="s">
        <v>151</v>
      </c>
      <c r="AV134" s="254" t="s">
        <v>151</v>
      </c>
      <c r="AW134" s="253">
        <v>3</v>
      </c>
      <c r="AX134" s="254" t="s">
        <v>140</v>
      </c>
      <c r="AY134" s="254" t="s">
        <v>140</v>
      </c>
      <c r="AZ134" s="253">
        <v>0</v>
      </c>
      <c r="BA134" s="256"/>
      <c r="BB134" s="256"/>
      <c r="BC134" s="256"/>
      <c r="BD134" s="256"/>
      <c r="BE134" s="252">
        <v>6</v>
      </c>
      <c r="BF134" s="252">
        <v>5</v>
      </c>
      <c r="BG134" s="252">
        <v>1</v>
      </c>
      <c r="BH134" s="252">
        <v>3</v>
      </c>
      <c r="BI134" s="252">
        <v>3</v>
      </c>
      <c r="BJ134" s="252">
        <v>3</v>
      </c>
      <c r="BK134" s="252">
        <v>7</v>
      </c>
      <c r="BL134" s="252">
        <v>3</v>
      </c>
      <c r="BM134" s="252">
        <v>5</v>
      </c>
      <c r="BN134" s="252">
        <v>4</v>
      </c>
      <c r="BO134" s="252">
        <v>1</v>
      </c>
      <c r="BP134" s="253" t="s">
        <v>147</v>
      </c>
      <c r="BQ134" s="253" t="s">
        <v>147</v>
      </c>
      <c r="BR134" s="253"/>
      <c r="BS134" s="256"/>
      <c r="BT134" s="253" t="s">
        <v>146</v>
      </c>
      <c r="BU134" s="253"/>
      <c r="BV134" s="257"/>
      <c r="BW134" s="257"/>
      <c r="BX134" s="258"/>
      <c r="BY134" s="257"/>
      <c r="BZ134" s="256"/>
    </row>
    <row r="135" spans="1:78" s="245" customFormat="1" ht="20.100000000000001" customHeight="1">
      <c r="A135" s="245" t="s">
        <v>526</v>
      </c>
      <c r="B135" s="246" t="s">
        <v>527</v>
      </c>
      <c r="C135" s="247"/>
      <c r="D135" s="248"/>
      <c r="E135" s="249"/>
      <c r="F135" s="250" t="s">
        <v>834</v>
      </c>
      <c r="G135" s="245" t="s">
        <v>209</v>
      </c>
      <c r="H135" s="251"/>
      <c r="I135" s="252" t="s">
        <v>139</v>
      </c>
      <c r="J135" s="253" t="s">
        <v>140</v>
      </c>
      <c r="K135" s="253"/>
      <c r="L135" s="253"/>
      <c r="M135" s="253" t="s">
        <v>141</v>
      </c>
      <c r="N135" s="253" t="s">
        <v>144</v>
      </c>
      <c r="O135" s="253" t="s">
        <v>162</v>
      </c>
      <c r="P135" s="253" t="s">
        <v>141</v>
      </c>
      <c r="Q135" s="253" t="s">
        <v>150</v>
      </c>
      <c r="R135" s="253" t="s">
        <v>142</v>
      </c>
      <c r="S135" s="253" t="s">
        <v>147</v>
      </c>
      <c r="T135" s="260" t="s">
        <v>145</v>
      </c>
      <c r="U135" s="260" t="s">
        <v>145</v>
      </c>
      <c r="V135" s="253">
        <v>3</v>
      </c>
      <c r="W135" s="260" t="s">
        <v>148</v>
      </c>
      <c r="X135" s="260" t="s">
        <v>173</v>
      </c>
      <c r="Y135" s="253">
        <v>3</v>
      </c>
      <c r="Z135" s="260" t="s">
        <v>145</v>
      </c>
      <c r="AA135" s="260" t="s">
        <v>145</v>
      </c>
      <c r="AB135" s="253">
        <v>3</v>
      </c>
      <c r="AC135" s="260" t="s">
        <v>145</v>
      </c>
      <c r="AD135" s="260" t="s">
        <v>145</v>
      </c>
      <c r="AE135" s="253">
        <v>3</v>
      </c>
      <c r="AF135" s="254" t="s">
        <v>148</v>
      </c>
      <c r="AG135" s="254" t="s">
        <v>148</v>
      </c>
      <c r="AH135" s="253">
        <v>3</v>
      </c>
      <c r="AI135" s="254" t="s">
        <v>147</v>
      </c>
      <c r="AJ135" s="254" t="s">
        <v>147</v>
      </c>
      <c r="AK135" s="253">
        <v>1</v>
      </c>
      <c r="AL135" s="254" t="s">
        <v>148</v>
      </c>
      <c r="AM135" s="254" t="s">
        <v>148</v>
      </c>
      <c r="AN135" s="253">
        <v>3</v>
      </c>
      <c r="AO135" s="254" t="s">
        <v>148</v>
      </c>
      <c r="AP135" s="254" t="s">
        <v>148</v>
      </c>
      <c r="AQ135" s="253">
        <v>3</v>
      </c>
      <c r="AR135" s="254" t="s">
        <v>148</v>
      </c>
      <c r="AS135" s="254" t="s">
        <v>148</v>
      </c>
      <c r="AT135" s="253">
        <v>3</v>
      </c>
      <c r="AU135" s="254" t="s">
        <v>147</v>
      </c>
      <c r="AV135" s="254" t="s">
        <v>147</v>
      </c>
      <c r="AW135" s="253">
        <v>1</v>
      </c>
      <c r="AX135" s="254" t="s">
        <v>140</v>
      </c>
      <c r="AY135" s="254" t="s">
        <v>140</v>
      </c>
      <c r="AZ135" s="253">
        <v>0</v>
      </c>
      <c r="BA135" s="253" t="s">
        <v>148</v>
      </c>
      <c r="BB135" s="253" t="s">
        <v>146</v>
      </c>
      <c r="BC135" s="253" t="s">
        <v>150</v>
      </c>
      <c r="BD135" s="253" t="s">
        <v>146</v>
      </c>
      <c r="BE135" s="252">
        <v>1</v>
      </c>
      <c r="BF135" s="252">
        <v>1</v>
      </c>
      <c r="BG135" s="252">
        <v>1</v>
      </c>
      <c r="BH135" s="252">
        <v>1</v>
      </c>
      <c r="BI135" s="252">
        <v>1</v>
      </c>
      <c r="BJ135" s="252">
        <v>1</v>
      </c>
      <c r="BK135" s="252">
        <v>1</v>
      </c>
      <c r="BL135" s="252">
        <v>1</v>
      </c>
      <c r="BM135" s="252">
        <v>1</v>
      </c>
      <c r="BN135" s="252">
        <v>1</v>
      </c>
      <c r="BO135" s="252">
        <v>1</v>
      </c>
      <c r="BP135" s="253" t="s">
        <v>147</v>
      </c>
      <c r="BQ135" s="253" t="s">
        <v>147</v>
      </c>
      <c r="BR135" s="253" t="s">
        <v>147</v>
      </c>
      <c r="BS135" s="253" t="s">
        <v>145</v>
      </c>
      <c r="BT135" s="253" t="s">
        <v>146</v>
      </c>
      <c r="BU135" s="253" t="s">
        <v>140</v>
      </c>
      <c r="BV135" s="257"/>
      <c r="BW135" s="257"/>
      <c r="BX135" s="258"/>
      <c r="BY135" s="257"/>
      <c r="BZ135" s="256"/>
    </row>
    <row r="136" spans="1:78" s="245" customFormat="1" ht="20.100000000000001" customHeight="1">
      <c r="A136" s="245" t="s">
        <v>529</v>
      </c>
      <c r="B136" s="246" t="s">
        <v>530</v>
      </c>
      <c r="C136" s="247"/>
      <c r="D136" s="248"/>
      <c r="E136" s="249"/>
      <c r="F136" s="250" t="s">
        <v>870</v>
      </c>
      <c r="G136" s="245" t="s">
        <v>531</v>
      </c>
      <c r="H136" s="251"/>
      <c r="I136" s="252" t="s">
        <v>139</v>
      </c>
      <c r="J136" s="253" t="s">
        <v>140</v>
      </c>
      <c r="K136" s="253"/>
      <c r="L136" s="253"/>
      <c r="M136" s="256"/>
      <c r="N136" s="253" t="s">
        <v>142</v>
      </c>
      <c r="O136" s="253" t="s">
        <v>142</v>
      </c>
      <c r="P136" s="256"/>
      <c r="Q136" s="253" t="s">
        <v>145</v>
      </c>
      <c r="R136" s="253" t="s">
        <v>142</v>
      </c>
      <c r="S136" s="253" t="s">
        <v>147</v>
      </c>
      <c r="T136" s="260" t="s">
        <v>148</v>
      </c>
      <c r="U136" s="260" t="s">
        <v>148</v>
      </c>
      <c r="V136" s="253">
        <v>3</v>
      </c>
      <c r="W136" s="260" t="s">
        <v>148</v>
      </c>
      <c r="X136" s="260" t="s">
        <v>148</v>
      </c>
      <c r="Y136" s="253">
        <v>3</v>
      </c>
      <c r="Z136" s="260" t="s">
        <v>148</v>
      </c>
      <c r="AA136" s="260" t="s">
        <v>148</v>
      </c>
      <c r="AB136" s="253">
        <v>3</v>
      </c>
      <c r="AC136" s="260" t="s">
        <v>145</v>
      </c>
      <c r="AD136" s="260" t="s">
        <v>145</v>
      </c>
      <c r="AE136" s="253">
        <v>3</v>
      </c>
      <c r="AF136" s="260" t="s">
        <v>140</v>
      </c>
      <c r="AG136" s="260" t="s">
        <v>140</v>
      </c>
      <c r="AH136" s="253">
        <v>0</v>
      </c>
      <c r="AI136" s="254" t="s">
        <v>140</v>
      </c>
      <c r="AJ136" s="254" t="s">
        <v>140</v>
      </c>
      <c r="AK136" s="253">
        <v>0</v>
      </c>
      <c r="AL136" s="254" t="s">
        <v>150</v>
      </c>
      <c r="AM136" s="254" t="s">
        <v>148</v>
      </c>
      <c r="AN136" s="253">
        <v>5</v>
      </c>
      <c r="AO136" s="254" t="s">
        <v>150</v>
      </c>
      <c r="AP136" s="254" t="s">
        <v>150</v>
      </c>
      <c r="AQ136" s="253">
        <v>8</v>
      </c>
      <c r="AR136" s="254" t="s">
        <v>150</v>
      </c>
      <c r="AS136" s="254" t="s">
        <v>150</v>
      </c>
      <c r="AT136" s="253">
        <v>8</v>
      </c>
      <c r="AU136" s="254" t="s">
        <v>147</v>
      </c>
      <c r="AV136" s="254" t="s">
        <v>147</v>
      </c>
      <c r="AW136" s="253">
        <v>1</v>
      </c>
      <c r="AX136" s="254" t="s">
        <v>147</v>
      </c>
      <c r="AY136" s="254" t="s">
        <v>147</v>
      </c>
      <c r="AZ136" s="253">
        <v>1</v>
      </c>
      <c r="BA136" s="253" t="s">
        <v>148</v>
      </c>
      <c r="BB136" s="253" t="s">
        <v>146</v>
      </c>
      <c r="BC136" s="253" t="s">
        <v>150</v>
      </c>
      <c r="BD136" s="253" t="s">
        <v>146</v>
      </c>
      <c r="BE136" s="252">
        <v>1</v>
      </c>
      <c r="BF136" s="252">
        <v>1</v>
      </c>
      <c r="BG136" s="252">
        <v>1</v>
      </c>
      <c r="BH136" s="252">
        <v>1</v>
      </c>
      <c r="BI136" s="252">
        <v>1</v>
      </c>
      <c r="BJ136" s="252">
        <v>1</v>
      </c>
      <c r="BK136" s="252">
        <v>1</v>
      </c>
      <c r="BL136" s="252">
        <v>1</v>
      </c>
      <c r="BM136" s="252">
        <v>1</v>
      </c>
      <c r="BN136" s="252">
        <v>1</v>
      </c>
      <c r="BO136" s="252">
        <v>1</v>
      </c>
      <c r="BP136" s="253" t="s">
        <v>147</v>
      </c>
      <c r="BQ136" s="253" t="s">
        <v>147</v>
      </c>
      <c r="BR136" s="253" t="s">
        <v>147</v>
      </c>
      <c r="BS136" s="253" t="s">
        <v>145</v>
      </c>
      <c r="BT136" s="253" t="s">
        <v>146</v>
      </c>
      <c r="BU136" s="253" t="s">
        <v>140</v>
      </c>
      <c r="BV136" s="257"/>
      <c r="BW136" s="257"/>
      <c r="BX136" s="258"/>
      <c r="BY136" s="257"/>
      <c r="BZ136" s="256"/>
    </row>
    <row r="137" spans="1:78" s="245" customFormat="1" ht="20.100000000000001" customHeight="1">
      <c r="A137" s="245" t="s">
        <v>532</v>
      </c>
      <c r="B137" s="246" t="s">
        <v>533</v>
      </c>
      <c r="C137" s="247"/>
      <c r="D137" s="248"/>
      <c r="E137" s="259" t="s">
        <v>134</v>
      </c>
      <c r="F137" s="250" t="s">
        <v>846</v>
      </c>
      <c r="G137" s="245" t="s">
        <v>206</v>
      </c>
      <c r="H137" s="251"/>
      <c r="I137" s="252" t="s">
        <v>139</v>
      </c>
      <c r="J137" s="253" t="s">
        <v>140</v>
      </c>
      <c r="K137" s="253"/>
      <c r="L137" s="253"/>
      <c r="M137" s="253" t="s">
        <v>141</v>
      </c>
      <c r="N137" s="253" t="s">
        <v>170</v>
      </c>
      <c r="O137" s="253" t="s">
        <v>170</v>
      </c>
      <c r="P137" s="253" t="s">
        <v>141</v>
      </c>
      <c r="Q137" s="253" t="s">
        <v>145</v>
      </c>
      <c r="R137" s="253" t="s">
        <v>142</v>
      </c>
      <c r="S137" s="253" t="s">
        <v>147</v>
      </c>
      <c r="T137" s="254" t="s">
        <v>149</v>
      </c>
      <c r="U137" s="254" t="s">
        <v>145</v>
      </c>
      <c r="V137" s="253">
        <v>3</v>
      </c>
      <c r="W137" s="254" t="s">
        <v>145</v>
      </c>
      <c r="X137" s="254" t="s">
        <v>145</v>
      </c>
      <c r="Y137" s="253">
        <v>3</v>
      </c>
      <c r="Z137" s="254" t="s">
        <v>166</v>
      </c>
      <c r="AA137" s="254" t="s">
        <v>166</v>
      </c>
      <c r="AB137" s="253">
        <v>2</v>
      </c>
      <c r="AC137" s="254" t="s">
        <v>175</v>
      </c>
      <c r="AD137" s="254" t="s">
        <v>166</v>
      </c>
      <c r="AE137" s="253">
        <v>3</v>
      </c>
      <c r="AF137" s="254" t="s">
        <v>149</v>
      </c>
      <c r="AG137" s="254" t="s">
        <v>175</v>
      </c>
      <c r="AH137" s="253">
        <v>3</v>
      </c>
      <c r="AI137" s="254" t="s">
        <v>166</v>
      </c>
      <c r="AJ137" s="254" t="s">
        <v>166</v>
      </c>
      <c r="AK137" s="253">
        <v>2</v>
      </c>
      <c r="AL137" s="254" t="s">
        <v>152</v>
      </c>
      <c r="AM137" s="254" t="s">
        <v>152</v>
      </c>
      <c r="AN137" s="253">
        <v>7</v>
      </c>
      <c r="AO137" s="254" t="s">
        <v>175</v>
      </c>
      <c r="AP137" s="254" t="s">
        <v>175</v>
      </c>
      <c r="AQ137" s="253">
        <v>3</v>
      </c>
      <c r="AR137" s="254" t="s">
        <v>148</v>
      </c>
      <c r="AS137" s="254" t="s">
        <v>172</v>
      </c>
      <c r="AT137" s="253">
        <v>3</v>
      </c>
      <c r="AU137" s="254" t="s">
        <v>151</v>
      </c>
      <c r="AV137" s="254" t="s">
        <v>165</v>
      </c>
      <c r="AW137" s="253">
        <v>3</v>
      </c>
      <c r="AX137" s="254" t="s">
        <v>166</v>
      </c>
      <c r="AY137" s="254" t="s">
        <v>166</v>
      </c>
      <c r="AZ137" s="253">
        <v>2</v>
      </c>
      <c r="BA137" s="253" t="s">
        <v>148</v>
      </c>
      <c r="BB137" s="253" t="s">
        <v>143</v>
      </c>
      <c r="BC137" s="253" t="s">
        <v>172</v>
      </c>
      <c r="BD137" s="253" t="s">
        <v>163</v>
      </c>
      <c r="BE137" s="252">
        <v>4</v>
      </c>
      <c r="BF137" s="252">
        <v>4</v>
      </c>
      <c r="BG137" s="252">
        <v>2</v>
      </c>
      <c r="BH137" s="252">
        <v>3</v>
      </c>
      <c r="BI137" s="252">
        <v>4</v>
      </c>
      <c r="BJ137" s="252">
        <v>2</v>
      </c>
      <c r="BK137" s="252">
        <v>5</v>
      </c>
      <c r="BL137" s="252">
        <v>4</v>
      </c>
      <c r="BM137" s="252">
        <v>2</v>
      </c>
      <c r="BN137" s="252">
        <v>4</v>
      </c>
      <c r="BO137" s="252">
        <v>2</v>
      </c>
      <c r="BP137" s="253" t="s">
        <v>147</v>
      </c>
      <c r="BQ137" s="253" t="s">
        <v>144</v>
      </c>
      <c r="BR137" s="253" t="s">
        <v>152</v>
      </c>
      <c r="BS137" s="253" t="s">
        <v>172</v>
      </c>
      <c r="BT137" s="253" t="s">
        <v>146</v>
      </c>
      <c r="BU137" s="253" t="s">
        <v>166</v>
      </c>
      <c r="BV137" s="245" t="s">
        <v>892</v>
      </c>
      <c r="BW137" s="257"/>
      <c r="BX137" s="258"/>
      <c r="BY137" s="257"/>
      <c r="BZ137" s="256"/>
    </row>
    <row r="138" spans="1:78" s="245" customFormat="1" ht="20.100000000000001" customHeight="1">
      <c r="A138" s="245" t="s">
        <v>535</v>
      </c>
      <c r="B138" s="246" t="s">
        <v>536</v>
      </c>
      <c r="C138" s="247" t="s">
        <v>134</v>
      </c>
      <c r="D138" s="248"/>
      <c r="E138" s="259" t="s">
        <v>134</v>
      </c>
      <c r="F138" s="250" t="s">
        <v>834</v>
      </c>
      <c r="G138" s="245" t="s">
        <v>184</v>
      </c>
      <c r="H138" s="251"/>
      <c r="I138" s="252" t="s">
        <v>139</v>
      </c>
      <c r="J138" s="253" t="s">
        <v>140</v>
      </c>
      <c r="K138" s="253"/>
      <c r="L138" s="253"/>
      <c r="M138" s="253" t="s">
        <v>141</v>
      </c>
      <c r="N138" s="253" t="s">
        <v>170</v>
      </c>
      <c r="O138" s="253" t="s">
        <v>166</v>
      </c>
      <c r="P138" s="253" t="s">
        <v>145</v>
      </c>
      <c r="Q138" s="253" t="s">
        <v>146</v>
      </c>
      <c r="R138" s="253" t="s">
        <v>144</v>
      </c>
      <c r="S138" s="253" t="s">
        <v>152</v>
      </c>
      <c r="T138" s="260" t="s">
        <v>151</v>
      </c>
      <c r="U138" s="260" t="s">
        <v>165</v>
      </c>
      <c r="V138" s="253">
        <v>3</v>
      </c>
      <c r="W138" s="260" t="s">
        <v>152</v>
      </c>
      <c r="X138" s="260" t="s">
        <v>148</v>
      </c>
      <c r="Y138" s="253">
        <v>4</v>
      </c>
      <c r="Z138" s="260" t="s">
        <v>144</v>
      </c>
      <c r="AA138" s="260" t="s">
        <v>144</v>
      </c>
      <c r="AB138" s="253">
        <v>2</v>
      </c>
      <c r="AC138" s="260" t="s">
        <v>165</v>
      </c>
      <c r="AD138" s="260" t="s">
        <v>144</v>
      </c>
      <c r="AE138" s="253">
        <v>3</v>
      </c>
      <c r="AF138" s="260" t="s">
        <v>144</v>
      </c>
      <c r="AG138" s="260" t="s">
        <v>161</v>
      </c>
      <c r="AH138" s="253">
        <v>1</v>
      </c>
      <c r="AI138" s="254" t="s">
        <v>144</v>
      </c>
      <c r="AJ138" s="254" t="s">
        <v>161</v>
      </c>
      <c r="AK138" s="253">
        <v>1</v>
      </c>
      <c r="AL138" s="254" t="s">
        <v>150</v>
      </c>
      <c r="AM138" s="254" t="s">
        <v>152</v>
      </c>
      <c r="AN138" s="253">
        <v>7</v>
      </c>
      <c r="AO138" s="254" t="s">
        <v>165</v>
      </c>
      <c r="AP138" s="254" t="s">
        <v>165</v>
      </c>
      <c r="AQ138" s="253">
        <v>3</v>
      </c>
      <c r="AR138" s="254" t="s">
        <v>151</v>
      </c>
      <c r="AS138" s="254" t="s">
        <v>165</v>
      </c>
      <c r="AT138" s="253">
        <v>3</v>
      </c>
      <c r="AU138" s="254" t="s">
        <v>165</v>
      </c>
      <c r="AV138" s="254" t="s">
        <v>165</v>
      </c>
      <c r="AW138" s="253">
        <v>3</v>
      </c>
      <c r="AX138" s="254" t="s">
        <v>161</v>
      </c>
      <c r="AY138" s="254" t="s">
        <v>161</v>
      </c>
      <c r="AZ138" s="253">
        <v>1</v>
      </c>
      <c r="BA138" s="256"/>
      <c r="BB138" s="256"/>
      <c r="BC138" s="256"/>
      <c r="BD138" s="256"/>
      <c r="BE138" s="252">
        <v>4</v>
      </c>
      <c r="BF138" s="252">
        <v>5</v>
      </c>
      <c r="BG138" s="252">
        <v>2</v>
      </c>
      <c r="BH138" s="252">
        <v>2</v>
      </c>
      <c r="BI138" s="252">
        <v>3</v>
      </c>
      <c r="BJ138" s="252">
        <v>2</v>
      </c>
      <c r="BK138" s="252">
        <v>8</v>
      </c>
      <c r="BL138" s="252">
        <v>8</v>
      </c>
      <c r="BM138" s="252">
        <v>7</v>
      </c>
      <c r="BN138" s="252">
        <v>3</v>
      </c>
      <c r="BO138" s="252">
        <v>1</v>
      </c>
      <c r="BP138" s="253" t="s">
        <v>147</v>
      </c>
      <c r="BQ138" s="253" t="s">
        <v>147</v>
      </c>
      <c r="BR138" s="253" t="s">
        <v>165</v>
      </c>
      <c r="BS138" s="253" t="s">
        <v>172</v>
      </c>
      <c r="BT138" s="253" t="s">
        <v>146</v>
      </c>
      <c r="BU138" s="253" t="s">
        <v>151</v>
      </c>
      <c r="BV138" s="257"/>
      <c r="BW138" s="257"/>
      <c r="BX138" s="258"/>
      <c r="BY138" s="257"/>
      <c r="BZ138" s="256"/>
    </row>
    <row r="139" spans="1:78" s="245" customFormat="1" ht="20.100000000000001" customHeight="1">
      <c r="A139" s="245" t="s">
        <v>537</v>
      </c>
      <c r="B139" s="246" t="s">
        <v>538</v>
      </c>
      <c r="C139" s="247"/>
      <c r="D139" s="248"/>
      <c r="E139" s="259" t="s">
        <v>134</v>
      </c>
      <c r="F139" s="250" t="s">
        <v>873</v>
      </c>
      <c r="G139" s="245" t="s">
        <v>281</v>
      </c>
      <c r="H139" s="251"/>
      <c r="I139" s="252" t="s">
        <v>239</v>
      </c>
      <c r="J139" s="253" t="s">
        <v>140</v>
      </c>
      <c r="K139" s="253"/>
      <c r="L139" s="253"/>
      <c r="M139" s="253" t="s">
        <v>141</v>
      </c>
      <c r="N139" s="253" t="s">
        <v>170</v>
      </c>
      <c r="O139" s="253" t="s">
        <v>162</v>
      </c>
      <c r="P139" s="253" t="s">
        <v>141</v>
      </c>
      <c r="Q139" s="253" t="s">
        <v>148</v>
      </c>
      <c r="R139" s="253" t="s">
        <v>142</v>
      </c>
      <c r="S139" s="253" t="s">
        <v>144</v>
      </c>
      <c r="T139" s="254" t="s">
        <v>150</v>
      </c>
      <c r="U139" s="254" t="s">
        <v>148</v>
      </c>
      <c r="V139" s="253">
        <v>5</v>
      </c>
      <c r="W139" s="254" t="s">
        <v>145</v>
      </c>
      <c r="X139" s="254" t="s">
        <v>145</v>
      </c>
      <c r="Y139" s="253">
        <v>3</v>
      </c>
      <c r="Z139" s="254" t="s">
        <v>147</v>
      </c>
      <c r="AA139" s="254" t="s">
        <v>147</v>
      </c>
      <c r="AB139" s="253">
        <v>1</v>
      </c>
      <c r="AC139" s="254" t="s">
        <v>148</v>
      </c>
      <c r="AD139" s="254" t="s">
        <v>145</v>
      </c>
      <c r="AE139" s="253">
        <v>3</v>
      </c>
      <c r="AF139" s="254" t="s">
        <v>145</v>
      </c>
      <c r="AG139" s="254" t="s">
        <v>145</v>
      </c>
      <c r="AH139" s="253">
        <v>3</v>
      </c>
      <c r="AI139" s="254" t="s">
        <v>145</v>
      </c>
      <c r="AJ139" s="254" t="s">
        <v>145</v>
      </c>
      <c r="AK139" s="253">
        <v>3</v>
      </c>
      <c r="AL139" s="254" t="s">
        <v>148</v>
      </c>
      <c r="AM139" s="254" t="s">
        <v>148</v>
      </c>
      <c r="AN139" s="253">
        <v>3</v>
      </c>
      <c r="AO139" s="254" t="s">
        <v>140</v>
      </c>
      <c r="AP139" s="254" t="s">
        <v>140</v>
      </c>
      <c r="AQ139" s="253">
        <v>0</v>
      </c>
      <c r="AR139" s="254" t="s">
        <v>145</v>
      </c>
      <c r="AS139" s="254" t="s">
        <v>145</v>
      </c>
      <c r="AT139" s="253">
        <v>3</v>
      </c>
      <c r="AU139" s="254" t="s">
        <v>150</v>
      </c>
      <c r="AV139" s="254" t="s">
        <v>150</v>
      </c>
      <c r="AW139" s="253">
        <v>8</v>
      </c>
      <c r="AX139" s="254" t="s">
        <v>147</v>
      </c>
      <c r="AY139" s="254" t="s">
        <v>147</v>
      </c>
      <c r="AZ139" s="253">
        <v>1</v>
      </c>
      <c r="BA139" s="253" t="s">
        <v>148</v>
      </c>
      <c r="BB139" s="253" t="s">
        <v>152</v>
      </c>
      <c r="BC139" s="253" t="s">
        <v>172</v>
      </c>
      <c r="BD139" s="253" t="s">
        <v>150</v>
      </c>
      <c r="BE139" s="252">
        <v>9</v>
      </c>
      <c r="BF139" s="252">
        <v>4</v>
      </c>
      <c r="BG139" s="252">
        <v>7</v>
      </c>
      <c r="BH139" s="252">
        <v>7</v>
      </c>
      <c r="BI139" s="252">
        <v>2</v>
      </c>
      <c r="BJ139" s="252">
        <v>3</v>
      </c>
      <c r="BK139" s="252">
        <v>8</v>
      </c>
      <c r="BL139" s="252">
        <v>4</v>
      </c>
      <c r="BM139" s="252">
        <v>5</v>
      </c>
      <c r="BN139" s="252">
        <v>8</v>
      </c>
      <c r="BO139" s="252">
        <v>7</v>
      </c>
      <c r="BP139" s="253" t="s">
        <v>144</v>
      </c>
      <c r="BQ139" s="253" t="s">
        <v>149</v>
      </c>
      <c r="BR139" s="253" t="s">
        <v>153</v>
      </c>
      <c r="BS139" s="253" t="s">
        <v>163</v>
      </c>
      <c r="BT139" s="253" t="s">
        <v>146</v>
      </c>
      <c r="BU139" s="253" t="s">
        <v>172</v>
      </c>
      <c r="BV139" s="245" t="s">
        <v>916</v>
      </c>
      <c r="BW139" s="257"/>
      <c r="BX139" s="258"/>
      <c r="BY139" s="257"/>
      <c r="BZ139" s="256"/>
    </row>
    <row r="140" spans="1:78" s="245" customFormat="1" ht="20.100000000000001" customHeight="1">
      <c r="A140" s="245" t="s">
        <v>539</v>
      </c>
      <c r="B140" s="246" t="s">
        <v>540</v>
      </c>
      <c r="C140" s="264"/>
      <c r="D140" s="248"/>
      <c r="E140" s="249"/>
      <c r="F140" s="250" t="s">
        <v>834</v>
      </c>
      <c r="G140" s="245" t="s">
        <v>209</v>
      </c>
      <c r="H140" s="251"/>
      <c r="I140" s="252" t="s">
        <v>239</v>
      </c>
      <c r="J140" s="253" t="s">
        <v>140</v>
      </c>
      <c r="K140" s="253"/>
      <c r="L140" s="253"/>
      <c r="M140" s="253" t="s">
        <v>141</v>
      </c>
      <c r="N140" s="253" t="s">
        <v>141</v>
      </c>
      <c r="O140" s="253" t="s">
        <v>141</v>
      </c>
      <c r="P140" s="253" t="s">
        <v>145</v>
      </c>
      <c r="Q140" s="253" t="s">
        <v>146</v>
      </c>
      <c r="R140" s="253" t="s">
        <v>141</v>
      </c>
      <c r="S140" s="253" t="s">
        <v>165</v>
      </c>
      <c r="T140" s="251"/>
      <c r="U140" s="251"/>
      <c r="V140" s="256"/>
      <c r="W140" s="251"/>
      <c r="X140" s="251"/>
      <c r="Y140" s="256"/>
      <c r="Z140" s="251"/>
      <c r="AA140" s="251"/>
      <c r="AB140" s="256"/>
      <c r="AC140" s="251"/>
      <c r="AD140" s="251"/>
      <c r="AE140" s="256"/>
      <c r="AF140" s="255"/>
      <c r="AG140" s="255"/>
      <c r="AH140" s="256"/>
      <c r="AI140" s="255"/>
      <c r="AJ140" s="255"/>
      <c r="AK140" s="256"/>
      <c r="AL140" s="255"/>
      <c r="AM140" s="255"/>
      <c r="AN140" s="256"/>
      <c r="AO140" s="255"/>
      <c r="AP140" s="255"/>
      <c r="AQ140" s="256"/>
      <c r="AR140" s="255"/>
      <c r="AS140" s="255"/>
      <c r="AT140" s="256"/>
      <c r="AU140" s="255"/>
      <c r="AV140" s="255"/>
      <c r="AW140" s="256"/>
      <c r="AX140" s="255"/>
      <c r="AY140" s="255"/>
      <c r="AZ140" s="256"/>
      <c r="BA140" s="253" t="s">
        <v>148</v>
      </c>
      <c r="BB140" s="253" t="s">
        <v>150</v>
      </c>
      <c r="BC140" s="253" t="s">
        <v>148</v>
      </c>
      <c r="BD140" s="253" t="s">
        <v>150</v>
      </c>
      <c r="BP140" s="253" t="s">
        <v>147</v>
      </c>
      <c r="BQ140" s="253" t="s">
        <v>145</v>
      </c>
      <c r="BR140" s="253" t="s">
        <v>145</v>
      </c>
      <c r="BS140" s="253" t="s">
        <v>145</v>
      </c>
      <c r="BT140" s="253" t="s">
        <v>146</v>
      </c>
      <c r="BU140" s="253" t="s">
        <v>147</v>
      </c>
      <c r="BV140" s="245" t="s">
        <v>917</v>
      </c>
      <c r="BW140" s="257"/>
      <c r="BX140" s="258"/>
      <c r="BY140" s="257"/>
      <c r="BZ140" s="256"/>
    </row>
    <row r="141" spans="1:78" s="245" customFormat="1" ht="20.100000000000001" customHeight="1">
      <c r="A141" s="245" t="s">
        <v>543</v>
      </c>
      <c r="B141" s="246" t="s">
        <v>544</v>
      </c>
      <c r="C141" s="264"/>
      <c r="D141" s="248"/>
      <c r="E141" s="259" t="s">
        <v>134</v>
      </c>
      <c r="F141" s="250" t="s">
        <v>846</v>
      </c>
      <c r="G141" s="245" t="s">
        <v>206</v>
      </c>
      <c r="H141" s="251"/>
      <c r="I141" s="252" t="s">
        <v>139</v>
      </c>
      <c r="J141" s="253" t="s">
        <v>140</v>
      </c>
      <c r="K141" s="253"/>
      <c r="L141" s="253"/>
      <c r="M141" s="253" t="s">
        <v>141</v>
      </c>
      <c r="N141" s="253" t="s">
        <v>545</v>
      </c>
      <c r="O141" s="253" t="s">
        <v>170</v>
      </c>
      <c r="P141" s="253" t="s">
        <v>141</v>
      </c>
      <c r="Q141" s="253" t="s">
        <v>147</v>
      </c>
      <c r="R141" s="253" t="s">
        <v>170</v>
      </c>
      <c r="S141" s="253" t="s">
        <v>147</v>
      </c>
      <c r="T141" s="254" t="s">
        <v>173</v>
      </c>
      <c r="U141" s="254" t="s">
        <v>166</v>
      </c>
      <c r="V141" s="253">
        <v>3</v>
      </c>
      <c r="W141" s="254" t="s">
        <v>166</v>
      </c>
      <c r="X141" s="254" t="s">
        <v>166</v>
      </c>
      <c r="Y141" s="253">
        <v>2</v>
      </c>
      <c r="Z141" s="254" t="s">
        <v>166</v>
      </c>
      <c r="AA141" s="254" t="s">
        <v>166</v>
      </c>
      <c r="AB141" s="253">
        <v>2</v>
      </c>
      <c r="AC141" s="254" t="s">
        <v>175</v>
      </c>
      <c r="AD141" s="254" t="s">
        <v>166</v>
      </c>
      <c r="AE141" s="253">
        <v>3</v>
      </c>
      <c r="AF141" s="254" t="s">
        <v>149</v>
      </c>
      <c r="AG141" s="254" t="s">
        <v>175</v>
      </c>
      <c r="AH141" s="253">
        <v>3</v>
      </c>
      <c r="AI141" s="254" t="s">
        <v>166</v>
      </c>
      <c r="AJ141" s="254" t="s">
        <v>166</v>
      </c>
      <c r="AK141" s="253">
        <v>2</v>
      </c>
      <c r="AL141" s="254" t="s">
        <v>163</v>
      </c>
      <c r="AM141" s="254" t="s">
        <v>152</v>
      </c>
      <c r="AN141" s="253">
        <v>7</v>
      </c>
      <c r="AO141" s="254" t="s">
        <v>152</v>
      </c>
      <c r="AP141" s="254" t="s">
        <v>152</v>
      </c>
      <c r="AQ141" s="253">
        <v>7</v>
      </c>
      <c r="AR141" s="254" t="s">
        <v>148</v>
      </c>
      <c r="AS141" s="254" t="s">
        <v>172</v>
      </c>
      <c r="AT141" s="253">
        <v>3</v>
      </c>
      <c r="AU141" s="254" t="s">
        <v>144</v>
      </c>
      <c r="AV141" s="254" t="s">
        <v>144</v>
      </c>
      <c r="AW141" s="253">
        <v>2</v>
      </c>
      <c r="AX141" s="254" t="s">
        <v>166</v>
      </c>
      <c r="AY141" s="254" t="s">
        <v>140</v>
      </c>
      <c r="AZ141" s="253">
        <v>0</v>
      </c>
      <c r="BA141" s="253" t="s">
        <v>148</v>
      </c>
      <c r="BB141" s="253" t="s">
        <v>143</v>
      </c>
      <c r="BC141" s="253" t="s">
        <v>172</v>
      </c>
      <c r="BD141" s="253" t="s">
        <v>163</v>
      </c>
      <c r="BE141" s="252">
        <v>4</v>
      </c>
      <c r="BF141" s="252">
        <v>4</v>
      </c>
      <c r="BG141" s="252">
        <v>2</v>
      </c>
      <c r="BH141" s="252">
        <v>3</v>
      </c>
      <c r="BI141" s="252">
        <v>4</v>
      </c>
      <c r="BJ141" s="252">
        <v>2</v>
      </c>
      <c r="BK141" s="252">
        <v>5</v>
      </c>
      <c r="BL141" s="252">
        <v>4</v>
      </c>
      <c r="BM141" s="252">
        <v>2</v>
      </c>
      <c r="BN141" s="252">
        <v>4</v>
      </c>
      <c r="BO141" s="252">
        <v>2</v>
      </c>
      <c r="BP141" s="253" t="s">
        <v>147</v>
      </c>
      <c r="BQ141" s="253" t="s">
        <v>151</v>
      </c>
      <c r="BR141" s="253" t="s">
        <v>152</v>
      </c>
      <c r="BS141" s="253" t="s">
        <v>172</v>
      </c>
      <c r="BT141" s="253" t="s">
        <v>146</v>
      </c>
      <c r="BU141" s="253" t="s">
        <v>166</v>
      </c>
      <c r="BV141" s="257"/>
      <c r="BW141" s="257"/>
      <c r="BX141" s="258"/>
      <c r="BY141" s="257"/>
      <c r="BZ141" s="256"/>
    </row>
    <row r="142" spans="1:78" s="245" customFormat="1" ht="20.100000000000001" customHeight="1">
      <c r="A142" s="245" t="s">
        <v>546</v>
      </c>
      <c r="B142" s="246" t="s">
        <v>547</v>
      </c>
      <c r="C142" s="264"/>
      <c r="D142" s="248"/>
      <c r="E142" s="259" t="s">
        <v>134</v>
      </c>
      <c r="F142" s="250" t="s">
        <v>846</v>
      </c>
      <c r="G142" s="245" t="s">
        <v>206</v>
      </c>
      <c r="H142" s="251"/>
      <c r="I142" s="252" t="s">
        <v>239</v>
      </c>
      <c r="J142" s="253" t="s">
        <v>140</v>
      </c>
      <c r="K142" s="253"/>
      <c r="L142" s="253"/>
      <c r="M142" s="253" t="s">
        <v>141</v>
      </c>
      <c r="N142" s="253" t="s">
        <v>170</v>
      </c>
      <c r="O142" s="253" t="s">
        <v>170</v>
      </c>
      <c r="P142" s="253" t="s">
        <v>170</v>
      </c>
      <c r="Q142" s="253" t="s">
        <v>145</v>
      </c>
      <c r="R142" s="253" t="s">
        <v>170</v>
      </c>
      <c r="S142" s="253" t="s">
        <v>147</v>
      </c>
      <c r="T142" s="254" t="s">
        <v>172</v>
      </c>
      <c r="U142" s="254" t="s">
        <v>145</v>
      </c>
      <c r="V142" s="253">
        <v>3</v>
      </c>
      <c r="W142" s="254" t="s">
        <v>145</v>
      </c>
      <c r="X142" s="254" t="s">
        <v>166</v>
      </c>
      <c r="Y142" s="253">
        <v>3</v>
      </c>
      <c r="Z142" s="254" t="s">
        <v>166</v>
      </c>
      <c r="AA142" s="254" t="s">
        <v>147</v>
      </c>
      <c r="AB142" s="253">
        <v>1</v>
      </c>
      <c r="AC142" s="254" t="s">
        <v>140</v>
      </c>
      <c r="AD142" s="254" t="s">
        <v>166</v>
      </c>
      <c r="AE142" s="253">
        <v>0</v>
      </c>
      <c r="AF142" s="254" t="s">
        <v>150</v>
      </c>
      <c r="AG142" s="254" t="s">
        <v>175</v>
      </c>
      <c r="AH142" s="253">
        <v>4</v>
      </c>
      <c r="AI142" s="254" t="s">
        <v>166</v>
      </c>
      <c r="AJ142" s="254" t="s">
        <v>147</v>
      </c>
      <c r="AK142" s="253">
        <v>1</v>
      </c>
      <c r="AL142" s="254" t="s">
        <v>152</v>
      </c>
      <c r="AM142" s="254" t="s">
        <v>148</v>
      </c>
      <c r="AN142" s="253">
        <v>4</v>
      </c>
      <c r="AO142" s="254" t="s">
        <v>148</v>
      </c>
      <c r="AP142" s="254" t="s">
        <v>148</v>
      </c>
      <c r="AQ142" s="253">
        <v>3</v>
      </c>
      <c r="AR142" s="254" t="s">
        <v>148</v>
      </c>
      <c r="AS142" s="254" t="s">
        <v>172</v>
      </c>
      <c r="AT142" s="253">
        <v>3</v>
      </c>
      <c r="AU142" s="254" t="s">
        <v>172</v>
      </c>
      <c r="AV142" s="254" t="s">
        <v>172</v>
      </c>
      <c r="AW142" s="253">
        <v>3</v>
      </c>
      <c r="AX142" s="254" t="s">
        <v>145</v>
      </c>
      <c r="AY142" s="254" t="s">
        <v>145</v>
      </c>
      <c r="AZ142" s="253">
        <v>3</v>
      </c>
      <c r="BA142" s="253" t="s">
        <v>148</v>
      </c>
      <c r="BB142" s="253" t="s">
        <v>143</v>
      </c>
      <c r="BC142" s="253" t="s">
        <v>172</v>
      </c>
      <c r="BD142" s="253" t="s">
        <v>163</v>
      </c>
      <c r="BE142" s="252">
        <v>6</v>
      </c>
      <c r="BF142" s="252">
        <v>5</v>
      </c>
      <c r="BG142" s="252">
        <v>3</v>
      </c>
      <c r="BH142" s="252">
        <v>4</v>
      </c>
      <c r="BI142" s="252">
        <v>6</v>
      </c>
      <c r="BJ142" s="252">
        <v>2</v>
      </c>
      <c r="BK142" s="252">
        <v>7</v>
      </c>
      <c r="BL142" s="252">
        <v>4</v>
      </c>
      <c r="BM142" s="252">
        <v>3</v>
      </c>
      <c r="BN142" s="252">
        <v>5</v>
      </c>
      <c r="BO142" s="252">
        <v>2</v>
      </c>
      <c r="BP142" s="253" t="s">
        <v>147</v>
      </c>
      <c r="BQ142" s="253" t="s">
        <v>165</v>
      </c>
      <c r="BR142" s="253" t="s">
        <v>152</v>
      </c>
      <c r="BS142" s="253" t="s">
        <v>172</v>
      </c>
      <c r="BT142" s="253" t="s">
        <v>146</v>
      </c>
      <c r="BU142" s="253" t="s">
        <v>166</v>
      </c>
      <c r="BV142" s="257"/>
      <c r="BW142" s="257"/>
      <c r="BX142" s="258"/>
      <c r="BY142" s="257"/>
      <c r="BZ142" s="256"/>
    </row>
    <row r="143" spans="1:78" s="245" customFormat="1" ht="20.100000000000001" customHeight="1">
      <c r="A143" s="245" t="s">
        <v>782</v>
      </c>
      <c r="B143" s="246" t="s">
        <v>783</v>
      </c>
      <c r="C143" s="247"/>
      <c r="D143" s="248"/>
      <c r="E143" s="259" t="s">
        <v>134</v>
      </c>
      <c r="F143" s="250" t="s">
        <v>846</v>
      </c>
      <c r="G143" s="245" t="s">
        <v>206</v>
      </c>
      <c r="H143" s="251"/>
      <c r="I143" s="252" t="s">
        <v>139</v>
      </c>
      <c r="J143" s="253" t="s">
        <v>140</v>
      </c>
      <c r="K143" s="253"/>
      <c r="L143" s="253"/>
      <c r="M143" s="253" t="s">
        <v>147</v>
      </c>
      <c r="N143" s="253" t="s">
        <v>147</v>
      </c>
      <c r="O143" s="253" t="s">
        <v>140</v>
      </c>
      <c r="P143" s="256"/>
      <c r="Q143" s="253" t="s">
        <v>146</v>
      </c>
      <c r="R143" s="253" t="s">
        <v>142</v>
      </c>
      <c r="S143" s="253" t="s">
        <v>150</v>
      </c>
      <c r="T143" s="254" t="s">
        <v>145</v>
      </c>
      <c r="U143" s="254" t="s">
        <v>145</v>
      </c>
      <c r="V143" s="253">
        <v>3</v>
      </c>
      <c r="W143" s="254" t="s">
        <v>145</v>
      </c>
      <c r="X143" s="254" t="s">
        <v>145</v>
      </c>
      <c r="Y143" s="253">
        <v>3</v>
      </c>
      <c r="Z143" s="254" t="s">
        <v>140</v>
      </c>
      <c r="AA143" s="254" t="s">
        <v>140</v>
      </c>
      <c r="AB143" s="253">
        <v>0</v>
      </c>
      <c r="AC143" s="254" t="s">
        <v>145</v>
      </c>
      <c r="AD143" s="254" t="s">
        <v>145</v>
      </c>
      <c r="AE143" s="253">
        <v>3</v>
      </c>
      <c r="AF143" s="254" t="s">
        <v>145</v>
      </c>
      <c r="AG143" s="254" t="s">
        <v>145</v>
      </c>
      <c r="AH143" s="253">
        <v>3</v>
      </c>
      <c r="AI143" s="254" t="s">
        <v>140</v>
      </c>
      <c r="AJ143" s="254" t="s">
        <v>140</v>
      </c>
      <c r="AK143" s="253">
        <v>0</v>
      </c>
      <c r="AL143" s="254" t="s">
        <v>148</v>
      </c>
      <c r="AM143" s="254" t="s">
        <v>148</v>
      </c>
      <c r="AN143" s="253">
        <v>3</v>
      </c>
      <c r="AO143" s="254" t="s">
        <v>140</v>
      </c>
      <c r="AP143" s="254" t="s">
        <v>140</v>
      </c>
      <c r="AQ143" s="253">
        <v>0</v>
      </c>
      <c r="AR143" s="254" t="s">
        <v>140</v>
      </c>
      <c r="AS143" s="254" t="s">
        <v>140</v>
      </c>
      <c r="AT143" s="253">
        <v>0</v>
      </c>
      <c r="AU143" s="254" t="s">
        <v>147</v>
      </c>
      <c r="AV143" s="254" t="s">
        <v>147</v>
      </c>
      <c r="AW143" s="253">
        <v>1</v>
      </c>
      <c r="AX143" s="254" t="s">
        <v>147</v>
      </c>
      <c r="AY143" s="254" t="s">
        <v>147</v>
      </c>
      <c r="AZ143" s="253">
        <v>1</v>
      </c>
      <c r="BA143" s="253" t="s">
        <v>148</v>
      </c>
      <c r="BB143" s="253" t="s">
        <v>150</v>
      </c>
      <c r="BC143" s="253" t="s">
        <v>148</v>
      </c>
      <c r="BD143" s="253" t="s">
        <v>146</v>
      </c>
      <c r="BE143" s="252">
        <v>1</v>
      </c>
      <c r="BF143" s="252">
        <v>1</v>
      </c>
      <c r="BG143" s="252">
        <v>1</v>
      </c>
      <c r="BH143" s="252">
        <v>1</v>
      </c>
      <c r="BI143" s="252">
        <v>3</v>
      </c>
      <c r="BJ143" s="252">
        <v>1</v>
      </c>
      <c r="BK143" s="252">
        <v>5</v>
      </c>
      <c r="BL143" s="252">
        <v>1</v>
      </c>
      <c r="BM143" s="252">
        <v>1</v>
      </c>
      <c r="BN143" s="252">
        <v>1</v>
      </c>
      <c r="BO143" s="252">
        <v>1</v>
      </c>
      <c r="BP143" s="253" t="s">
        <v>147</v>
      </c>
      <c r="BQ143" s="253" t="s">
        <v>147</v>
      </c>
      <c r="BR143" s="253" t="s">
        <v>150</v>
      </c>
      <c r="BS143" s="253" t="s">
        <v>146</v>
      </c>
      <c r="BT143" s="253" t="s">
        <v>146</v>
      </c>
      <c r="BU143" s="253" t="s">
        <v>148</v>
      </c>
      <c r="BV143" s="245" t="s">
        <v>918</v>
      </c>
      <c r="BW143" s="257"/>
      <c r="BX143" s="258"/>
      <c r="BY143" s="257"/>
      <c r="BZ143" s="256"/>
    </row>
    <row r="144" spans="1:78" s="245" customFormat="1" ht="20.100000000000001" customHeight="1">
      <c r="A144" s="245" t="s">
        <v>551</v>
      </c>
      <c r="B144" s="246" t="s">
        <v>552</v>
      </c>
      <c r="C144" s="247"/>
      <c r="D144" s="248"/>
      <c r="E144" s="249"/>
      <c r="F144" s="261" t="s">
        <v>885</v>
      </c>
      <c r="G144" s="245" t="s">
        <v>319</v>
      </c>
      <c r="H144" s="251"/>
      <c r="I144" s="252" t="s">
        <v>139</v>
      </c>
      <c r="J144" s="253" t="s">
        <v>140</v>
      </c>
      <c r="K144" s="253"/>
      <c r="L144" s="253"/>
      <c r="M144" s="256"/>
      <c r="N144" s="253" t="s">
        <v>142</v>
      </c>
      <c r="O144" s="253" t="s">
        <v>162</v>
      </c>
      <c r="P144" s="256"/>
      <c r="Q144" s="253" t="s">
        <v>145</v>
      </c>
      <c r="R144" s="253" t="s">
        <v>142</v>
      </c>
      <c r="S144" s="253" t="s">
        <v>147</v>
      </c>
      <c r="T144" s="254" t="s">
        <v>148</v>
      </c>
      <c r="U144" s="254" t="s">
        <v>148</v>
      </c>
      <c r="V144" s="253">
        <v>3</v>
      </c>
      <c r="W144" s="260" t="s">
        <v>150</v>
      </c>
      <c r="X144" s="260" t="s">
        <v>150</v>
      </c>
      <c r="Y144" s="253">
        <v>8</v>
      </c>
      <c r="Z144" s="254" t="s">
        <v>147</v>
      </c>
      <c r="AA144" s="254" t="s">
        <v>147</v>
      </c>
      <c r="AB144" s="253">
        <v>1</v>
      </c>
      <c r="AC144" s="254" t="s">
        <v>145</v>
      </c>
      <c r="AD144" s="254" t="s">
        <v>145</v>
      </c>
      <c r="AE144" s="253">
        <v>3</v>
      </c>
      <c r="AF144" s="254" t="s">
        <v>148</v>
      </c>
      <c r="AG144" s="254" t="s">
        <v>148</v>
      </c>
      <c r="AH144" s="253">
        <v>3</v>
      </c>
      <c r="AI144" s="254" t="s">
        <v>147</v>
      </c>
      <c r="AJ144" s="254" t="s">
        <v>147</v>
      </c>
      <c r="AK144" s="253">
        <v>1</v>
      </c>
      <c r="AL144" s="254" t="s">
        <v>145</v>
      </c>
      <c r="AM144" s="254" t="s">
        <v>145</v>
      </c>
      <c r="AN144" s="253">
        <v>3</v>
      </c>
      <c r="AO144" s="254" t="s">
        <v>145</v>
      </c>
      <c r="AP144" s="254" t="s">
        <v>145</v>
      </c>
      <c r="AQ144" s="253">
        <v>3</v>
      </c>
      <c r="AR144" s="254" t="s">
        <v>148</v>
      </c>
      <c r="AS144" s="254" t="s">
        <v>148</v>
      </c>
      <c r="AT144" s="253">
        <v>3</v>
      </c>
      <c r="AU144" s="254" t="s">
        <v>147</v>
      </c>
      <c r="AV144" s="254" t="s">
        <v>147</v>
      </c>
      <c r="AW144" s="253">
        <v>1</v>
      </c>
      <c r="AX144" s="254" t="s">
        <v>140</v>
      </c>
      <c r="AY144" s="254" t="s">
        <v>140</v>
      </c>
      <c r="AZ144" s="253">
        <v>0</v>
      </c>
      <c r="BA144" s="253" t="s">
        <v>148</v>
      </c>
      <c r="BB144" s="253" t="s">
        <v>146</v>
      </c>
      <c r="BC144" s="253" t="s">
        <v>148</v>
      </c>
      <c r="BD144" s="253" t="s">
        <v>146</v>
      </c>
      <c r="BE144" s="252">
        <v>1</v>
      </c>
      <c r="BF144" s="252">
        <v>1</v>
      </c>
      <c r="BG144" s="252">
        <v>1</v>
      </c>
      <c r="BH144" s="252">
        <v>1</v>
      </c>
      <c r="BI144" s="252">
        <v>1</v>
      </c>
      <c r="BJ144" s="252">
        <v>1</v>
      </c>
      <c r="BK144" s="252">
        <v>1</v>
      </c>
      <c r="BL144" s="252">
        <v>1</v>
      </c>
      <c r="BM144" s="252">
        <v>1</v>
      </c>
      <c r="BN144" s="252">
        <v>1</v>
      </c>
      <c r="BO144" s="252">
        <v>1</v>
      </c>
      <c r="BP144" s="253" t="s">
        <v>147</v>
      </c>
      <c r="BQ144" s="253" t="s">
        <v>147</v>
      </c>
      <c r="BR144" s="253" t="s">
        <v>147</v>
      </c>
      <c r="BS144" s="253" t="s">
        <v>148</v>
      </c>
      <c r="BT144" s="253" t="s">
        <v>146</v>
      </c>
      <c r="BU144" s="253" t="s">
        <v>140</v>
      </c>
      <c r="BV144" s="257"/>
      <c r="BW144" s="257"/>
      <c r="BX144" s="258"/>
      <c r="BY144" s="257"/>
      <c r="BZ144" s="256"/>
    </row>
    <row r="145" spans="1:78" s="245" customFormat="1" ht="20.100000000000001" customHeight="1">
      <c r="A145" s="245" t="s">
        <v>554</v>
      </c>
      <c r="B145" s="246" t="s">
        <v>555</v>
      </c>
      <c r="C145" s="247"/>
      <c r="D145" s="267" t="s">
        <v>134</v>
      </c>
      <c r="E145" s="249"/>
      <c r="F145" s="250" t="s">
        <v>846</v>
      </c>
      <c r="G145" s="245" t="s">
        <v>181</v>
      </c>
      <c r="H145" s="251"/>
      <c r="I145" s="252" t="s">
        <v>139</v>
      </c>
      <c r="J145" s="253" t="s">
        <v>140</v>
      </c>
      <c r="K145" s="253"/>
      <c r="L145" s="253"/>
      <c r="M145" s="253" t="s">
        <v>147</v>
      </c>
      <c r="N145" s="253" t="s">
        <v>147</v>
      </c>
      <c r="O145" s="253" t="s">
        <v>145</v>
      </c>
      <c r="P145" s="256"/>
      <c r="Q145" s="253" t="s">
        <v>150</v>
      </c>
      <c r="R145" s="253" t="s">
        <v>140</v>
      </c>
      <c r="S145" s="253" t="s">
        <v>147</v>
      </c>
      <c r="T145" s="254" t="s">
        <v>145</v>
      </c>
      <c r="U145" s="254" t="s">
        <v>145</v>
      </c>
      <c r="V145" s="253">
        <v>3</v>
      </c>
      <c r="W145" s="254" t="s">
        <v>145</v>
      </c>
      <c r="X145" s="254" t="s">
        <v>145</v>
      </c>
      <c r="Y145" s="253">
        <v>3</v>
      </c>
      <c r="Z145" s="254" t="s">
        <v>145</v>
      </c>
      <c r="AA145" s="254" t="s">
        <v>145</v>
      </c>
      <c r="AB145" s="253">
        <v>3</v>
      </c>
      <c r="AC145" s="254" t="s">
        <v>145</v>
      </c>
      <c r="AD145" s="254" t="s">
        <v>145</v>
      </c>
      <c r="AE145" s="253">
        <v>3</v>
      </c>
      <c r="AF145" s="254" t="s">
        <v>145</v>
      </c>
      <c r="AG145" s="254" t="s">
        <v>145</v>
      </c>
      <c r="AH145" s="253">
        <v>3</v>
      </c>
      <c r="AI145" s="254" t="s">
        <v>147</v>
      </c>
      <c r="AJ145" s="254" t="s">
        <v>147</v>
      </c>
      <c r="AK145" s="253">
        <v>1</v>
      </c>
      <c r="AL145" s="254" t="s">
        <v>145</v>
      </c>
      <c r="AM145" s="254" t="s">
        <v>145</v>
      </c>
      <c r="AN145" s="253">
        <v>3</v>
      </c>
      <c r="AO145" s="254" t="s">
        <v>140</v>
      </c>
      <c r="AP145" s="254" t="s">
        <v>140</v>
      </c>
      <c r="AQ145" s="253">
        <v>0</v>
      </c>
      <c r="AR145" s="254" t="s">
        <v>148</v>
      </c>
      <c r="AS145" s="254" t="s">
        <v>148</v>
      </c>
      <c r="AT145" s="253">
        <v>3</v>
      </c>
      <c r="AU145" s="254" t="s">
        <v>147</v>
      </c>
      <c r="AV145" s="254" t="s">
        <v>147</v>
      </c>
      <c r="AW145" s="253">
        <v>1</v>
      </c>
      <c r="AX145" s="254" t="s">
        <v>140</v>
      </c>
      <c r="AY145" s="254" t="s">
        <v>140</v>
      </c>
      <c r="AZ145" s="253">
        <v>0</v>
      </c>
      <c r="BA145" s="253" t="s">
        <v>150</v>
      </c>
      <c r="BB145" s="253" t="s">
        <v>146</v>
      </c>
      <c r="BC145" s="253" t="s">
        <v>150</v>
      </c>
      <c r="BD145" s="253" t="s">
        <v>146</v>
      </c>
      <c r="BE145" s="252">
        <v>1</v>
      </c>
      <c r="BF145" s="252">
        <v>1</v>
      </c>
      <c r="BG145" s="252">
        <v>1</v>
      </c>
      <c r="BH145" s="252">
        <v>1</v>
      </c>
      <c r="BI145" s="252">
        <v>1</v>
      </c>
      <c r="BJ145" s="252">
        <v>1</v>
      </c>
      <c r="BK145" s="252">
        <v>1</v>
      </c>
      <c r="BL145" s="252">
        <v>1</v>
      </c>
      <c r="BM145" s="252">
        <v>1</v>
      </c>
      <c r="BN145" s="252">
        <v>1</v>
      </c>
      <c r="BO145" s="252">
        <v>1</v>
      </c>
      <c r="BP145" s="253" t="s">
        <v>147</v>
      </c>
      <c r="BQ145" s="253" t="s">
        <v>147</v>
      </c>
      <c r="BR145" s="253" t="s">
        <v>147</v>
      </c>
      <c r="BS145" s="253" t="s">
        <v>145</v>
      </c>
      <c r="BT145" s="253" t="s">
        <v>146</v>
      </c>
      <c r="BU145" s="253" t="s">
        <v>140</v>
      </c>
      <c r="BV145" s="245" t="s">
        <v>919</v>
      </c>
      <c r="BW145" s="257"/>
      <c r="BX145" s="258"/>
      <c r="BY145" s="257"/>
      <c r="BZ145" s="256"/>
    </row>
    <row r="146" spans="1:78" s="245" customFormat="1" ht="20.100000000000001" customHeight="1">
      <c r="A146" s="245" t="s">
        <v>557</v>
      </c>
      <c r="B146" s="246" t="s">
        <v>558</v>
      </c>
      <c r="C146" s="247"/>
      <c r="D146" s="248"/>
      <c r="E146" s="249"/>
      <c r="F146" s="250" t="s">
        <v>834</v>
      </c>
      <c r="G146" s="245" t="s">
        <v>209</v>
      </c>
      <c r="H146" s="251"/>
      <c r="I146" s="252" t="s">
        <v>139</v>
      </c>
      <c r="J146" s="253" t="s">
        <v>140</v>
      </c>
      <c r="K146" s="253"/>
      <c r="L146" s="253"/>
      <c r="M146" s="253" t="s">
        <v>147</v>
      </c>
      <c r="N146" s="253" t="s">
        <v>147</v>
      </c>
      <c r="O146" s="253" t="s">
        <v>162</v>
      </c>
      <c r="P146" s="253" t="s">
        <v>142</v>
      </c>
      <c r="Q146" s="253" t="s">
        <v>145</v>
      </c>
      <c r="R146" s="253" t="s">
        <v>142</v>
      </c>
      <c r="S146" s="253" t="s">
        <v>144</v>
      </c>
      <c r="T146" s="254" t="s">
        <v>149</v>
      </c>
      <c r="U146" s="254" t="s">
        <v>145</v>
      </c>
      <c r="V146" s="253">
        <v>3</v>
      </c>
      <c r="W146" s="260" t="s">
        <v>152</v>
      </c>
      <c r="X146" s="260" t="s">
        <v>172</v>
      </c>
      <c r="Y146" s="253">
        <v>3</v>
      </c>
      <c r="Z146" s="260" t="s">
        <v>145</v>
      </c>
      <c r="AA146" s="260" t="s">
        <v>145</v>
      </c>
      <c r="AB146" s="253">
        <v>3</v>
      </c>
      <c r="AC146" s="260" t="s">
        <v>172</v>
      </c>
      <c r="AD146" s="260" t="s">
        <v>145</v>
      </c>
      <c r="AE146" s="253">
        <v>3</v>
      </c>
      <c r="AF146" s="254" t="s">
        <v>173</v>
      </c>
      <c r="AG146" s="254" t="s">
        <v>145</v>
      </c>
      <c r="AH146" s="253">
        <v>3</v>
      </c>
      <c r="AI146" s="254" t="s">
        <v>144</v>
      </c>
      <c r="AJ146" s="254" t="s">
        <v>161</v>
      </c>
      <c r="AK146" s="253">
        <v>1</v>
      </c>
      <c r="AL146" s="254" t="s">
        <v>152</v>
      </c>
      <c r="AM146" s="254" t="s">
        <v>172</v>
      </c>
      <c r="AN146" s="253">
        <v>3</v>
      </c>
      <c r="AO146" s="254" t="s">
        <v>172</v>
      </c>
      <c r="AP146" s="254" t="s">
        <v>172</v>
      </c>
      <c r="AQ146" s="253">
        <v>3</v>
      </c>
      <c r="AR146" s="254" t="s">
        <v>152</v>
      </c>
      <c r="AS146" s="254" t="s">
        <v>172</v>
      </c>
      <c r="AT146" s="253">
        <v>3</v>
      </c>
      <c r="AU146" s="254" t="s">
        <v>165</v>
      </c>
      <c r="AV146" s="254" t="s">
        <v>145</v>
      </c>
      <c r="AW146" s="253">
        <v>3</v>
      </c>
      <c r="AX146" s="254" t="s">
        <v>140</v>
      </c>
      <c r="AY146" s="254" t="s">
        <v>140</v>
      </c>
      <c r="AZ146" s="253">
        <v>0</v>
      </c>
      <c r="BA146" s="253" t="s">
        <v>148</v>
      </c>
      <c r="BB146" s="253" t="s">
        <v>153</v>
      </c>
      <c r="BC146" s="253" t="s">
        <v>152</v>
      </c>
      <c r="BD146" s="253" t="s">
        <v>153</v>
      </c>
      <c r="BE146" s="252">
        <v>4</v>
      </c>
      <c r="BF146" s="252">
        <v>4</v>
      </c>
      <c r="BG146" s="252">
        <v>2</v>
      </c>
      <c r="BH146" s="252">
        <v>2</v>
      </c>
      <c r="BI146" s="252">
        <v>1</v>
      </c>
      <c r="BJ146" s="252">
        <v>2</v>
      </c>
      <c r="BK146" s="252">
        <v>3</v>
      </c>
      <c r="BL146" s="252">
        <v>3</v>
      </c>
      <c r="BM146" s="252">
        <v>5</v>
      </c>
      <c r="BN146" s="252">
        <v>3</v>
      </c>
      <c r="BO146" s="252">
        <v>1</v>
      </c>
      <c r="BP146" s="253" t="s">
        <v>147</v>
      </c>
      <c r="BQ146" s="253" t="s">
        <v>147</v>
      </c>
      <c r="BR146" s="253" t="s">
        <v>144</v>
      </c>
      <c r="BS146" s="253" t="s">
        <v>172</v>
      </c>
      <c r="BT146" s="253" t="s">
        <v>146</v>
      </c>
      <c r="BU146" s="253" t="s">
        <v>166</v>
      </c>
      <c r="BV146" s="245" t="s">
        <v>920</v>
      </c>
      <c r="BW146" s="257"/>
      <c r="BX146" s="258"/>
      <c r="BY146" s="257"/>
      <c r="BZ146" s="256"/>
    </row>
    <row r="147" spans="1:78" s="245" customFormat="1" ht="20.100000000000001" customHeight="1">
      <c r="A147" s="245" t="s">
        <v>559</v>
      </c>
      <c r="B147" s="246" t="s">
        <v>560</v>
      </c>
      <c r="C147" s="247" t="s">
        <v>134</v>
      </c>
      <c r="D147" s="267" t="s">
        <v>134</v>
      </c>
      <c r="E147" s="249"/>
      <c r="F147" s="250" t="s">
        <v>834</v>
      </c>
      <c r="G147" s="245" t="s">
        <v>184</v>
      </c>
      <c r="H147" s="251"/>
      <c r="I147" s="252" t="s">
        <v>139</v>
      </c>
      <c r="J147" s="253" t="s">
        <v>147</v>
      </c>
      <c r="K147" s="253"/>
      <c r="L147" s="253" t="s">
        <v>848</v>
      </c>
      <c r="M147" s="253" t="s">
        <v>141</v>
      </c>
      <c r="N147" s="253" t="s">
        <v>142</v>
      </c>
      <c r="O147" s="253" t="s">
        <v>145</v>
      </c>
      <c r="P147" s="253" t="s">
        <v>150</v>
      </c>
      <c r="Q147" s="253" t="s">
        <v>146</v>
      </c>
      <c r="R147" s="253" t="s">
        <v>145</v>
      </c>
      <c r="S147" s="253" t="s">
        <v>150</v>
      </c>
      <c r="T147" s="260" t="s">
        <v>147</v>
      </c>
      <c r="U147" s="260" t="s">
        <v>147</v>
      </c>
      <c r="V147" s="253">
        <v>1</v>
      </c>
      <c r="W147" s="260" t="s">
        <v>148</v>
      </c>
      <c r="X147" s="260" t="s">
        <v>148</v>
      </c>
      <c r="Y147" s="253">
        <v>3</v>
      </c>
      <c r="Z147" s="260" t="s">
        <v>147</v>
      </c>
      <c r="AA147" s="260" t="s">
        <v>147</v>
      </c>
      <c r="AB147" s="253">
        <v>1</v>
      </c>
      <c r="AC147" s="260" t="s">
        <v>147</v>
      </c>
      <c r="AD147" s="260" t="s">
        <v>147</v>
      </c>
      <c r="AE147" s="253">
        <v>1</v>
      </c>
      <c r="AF147" s="260" t="s">
        <v>147</v>
      </c>
      <c r="AG147" s="260" t="s">
        <v>147</v>
      </c>
      <c r="AH147" s="253">
        <v>1</v>
      </c>
      <c r="AI147" s="254" t="s">
        <v>147</v>
      </c>
      <c r="AJ147" s="254" t="s">
        <v>147</v>
      </c>
      <c r="AK147" s="253">
        <v>1</v>
      </c>
      <c r="AL147" s="254" t="s">
        <v>150</v>
      </c>
      <c r="AM147" s="254" t="s">
        <v>150</v>
      </c>
      <c r="AN147" s="253">
        <v>8</v>
      </c>
      <c r="AO147" s="254" t="s">
        <v>147</v>
      </c>
      <c r="AP147" s="254" t="s">
        <v>147</v>
      </c>
      <c r="AQ147" s="253">
        <v>1</v>
      </c>
      <c r="AR147" s="254" t="s">
        <v>147</v>
      </c>
      <c r="AS147" s="254" t="s">
        <v>147</v>
      </c>
      <c r="AT147" s="253">
        <v>1</v>
      </c>
      <c r="AU147" s="254" t="s">
        <v>147</v>
      </c>
      <c r="AV147" s="254" t="s">
        <v>147</v>
      </c>
      <c r="AW147" s="253">
        <v>1</v>
      </c>
      <c r="AX147" s="254" t="s">
        <v>147</v>
      </c>
      <c r="AY147" s="254" t="s">
        <v>147</v>
      </c>
      <c r="AZ147" s="253">
        <v>1</v>
      </c>
      <c r="BA147" s="253" t="s">
        <v>146</v>
      </c>
      <c r="BB147" s="253" t="s">
        <v>146</v>
      </c>
      <c r="BC147" s="253" t="s">
        <v>146</v>
      </c>
      <c r="BD147" s="253" t="s">
        <v>146</v>
      </c>
      <c r="BE147" s="252">
        <v>1</v>
      </c>
      <c r="BF147" s="252">
        <v>1</v>
      </c>
      <c r="BG147" s="252">
        <v>3</v>
      </c>
      <c r="BH147" s="252">
        <v>1</v>
      </c>
      <c r="BI147" s="252">
        <v>3</v>
      </c>
      <c r="BJ147" s="252">
        <v>1</v>
      </c>
      <c r="BK147" s="252">
        <v>8</v>
      </c>
      <c r="BL147" s="252">
        <v>8</v>
      </c>
      <c r="BM147" s="252">
        <v>5</v>
      </c>
      <c r="BN147" s="252">
        <v>1</v>
      </c>
      <c r="BO147" s="252">
        <v>1</v>
      </c>
      <c r="BP147" s="253" t="s">
        <v>147</v>
      </c>
      <c r="BQ147" s="253" t="s">
        <v>147</v>
      </c>
      <c r="BR147" s="253" t="s">
        <v>147</v>
      </c>
      <c r="BS147" s="253" t="s">
        <v>145</v>
      </c>
      <c r="BT147" s="253" t="s">
        <v>146</v>
      </c>
      <c r="BU147" s="253" t="s">
        <v>147</v>
      </c>
      <c r="BV147" s="257"/>
      <c r="BW147" s="257"/>
      <c r="BX147" s="258"/>
      <c r="BY147" s="257"/>
      <c r="BZ147" s="256"/>
    </row>
    <row r="148" spans="1:78" s="245" customFormat="1" ht="20.100000000000001" customHeight="1">
      <c r="A148" s="245" t="s">
        <v>561</v>
      </c>
      <c r="B148" s="246" t="s">
        <v>562</v>
      </c>
      <c r="C148" s="264"/>
      <c r="D148" s="248"/>
      <c r="E148" s="249"/>
      <c r="F148" s="250" t="s">
        <v>834</v>
      </c>
      <c r="G148" s="245" t="s">
        <v>209</v>
      </c>
      <c r="H148" s="251"/>
      <c r="I148" s="252" t="s">
        <v>139</v>
      </c>
      <c r="J148" s="253" t="s">
        <v>140</v>
      </c>
      <c r="K148" s="253"/>
      <c r="L148" s="253"/>
      <c r="M148" s="256"/>
      <c r="N148" s="253" t="s">
        <v>142</v>
      </c>
      <c r="O148" s="253" t="s">
        <v>140</v>
      </c>
      <c r="P148" s="256"/>
      <c r="Q148" s="253" t="s">
        <v>148</v>
      </c>
      <c r="R148" s="253" t="s">
        <v>142</v>
      </c>
      <c r="S148" s="253" t="s">
        <v>147</v>
      </c>
      <c r="T148" s="254" t="s">
        <v>145</v>
      </c>
      <c r="U148" s="254" t="s">
        <v>145</v>
      </c>
      <c r="V148" s="253">
        <v>3</v>
      </c>
      <c r="W148" s="260" t="s">
        <v>148</v>
      </c>
      <c r="X148" s="260" t="s">
        <v>148</v>
      </c>
      <c r="Y148" s="253">
        <v>3</v>
      </c>
      <c r="Z148" s="260" t="s">
        <v>145</v>
      </c>
      <c r="AA148" s="260" t="s">
        <v>145</v>
      </c>
      <c r="AB148" s="253">
        <v>3</v>
      </c>
      <c r="AC148" s="260" t="s">
        <v>145</v>
      </c>
      <c r="AD148" s="260" t="s">
        <v>145</v>
      </c>
      <c r="AE148" s="253">
        <v>3</v>
      </c>
      <c r="AF148" s="254" t="s">
        <v>148</v>
      </c>
      <c r="AG148" s="254" t="s">
        <v>148</v>
      </c>
      <c r="AH148" s="253">
        <v>3</v>
      </c>
      <c r="AI148" s="254" t="s">
        <v>147</v>
      </c>
      <c r="AJ148" s="254" t="s">
        <v>147</v>
      </c>
      <c r="AK148" s="253">
        <v>1</v>
      </c>
      <c r="AL148" s="254" t="s">
        <v>145</v>
      </c>
      <c r="AM148" s="254" t="s">
        <v>145</v>
      </c>
      <c r="AN148" s="253">
        <v>3</v>
      </c>
      <c r="AO148" s="254" t="s">
        <v>145</v>
      </c>
      <c r="AP148" s="254" t="s">
        <v>145</v>
      </c>
      <c r="AQ148" s="253">
        <v>3</v>
      </c>
      <c r="AR148" s="254" t="s">
        <v>148</v>
      </c>
      <c r="AS148" s="254" t="s">
        <v>148</v>
      </c>
      <c r="AT148" s="253">
        <v>3</v>
      </c>
      <c r="AU148" s="254" t="s">
        <v>147</v>
      </c>
      <c r="AV148" s="254" t="s">
        <v>147</v>
      </c>
      <c r="AW148" s="253">
        <v>1</v>
      </c>
      <c r="AX148" s="254" t="s">
        <v>140</v>
      </c>
      <c r="AY148" s="254" t="s">
        <v>140</v>
      </c>
      <c r="AZ148" s="253">
        <v>0</v>
      </c>
      <c r="BA148" s="253" t="s">
        <v>148</v>
      </c>
      <c r="BB148" s="253" t="s">
        <v>146</v>
      </c>
      <c r="BC148" s="253" t="s">
        <v>148</v>
      </c>
      <c r="BD148" s="253" t="s">
        <v>146</v>
      </c>
      <c r="BE148" s="252">
        <v>1</v>
      </c>
      <c r="BF148" s="252">
        <v>1</v>
      </c>
      <c r="BG148" s="252">
        <v>1</v>
      </c>
      <c r="BH148" s="252">
        <v>1</v>
      </c>
      <c r="BI148" s="252">
        <v>1</v>
      </c>
      <c r="BJ148" s="252">
        <v>1</v>
      </c>
      <c r="BK148" s="252">
        <v>1</v>
      </c>
      <c r="BL148" s="252">
        <v>1</v>
      </c>
      <c r="BM148" s="252">
        <v>1</v>
      </c>
      <c r="BN148" s="252">
        <v>1</v>
      </c>
      <c r="BO148" s="252">
        <v>1</v>
      </c>
      <c r="BP148" s="253" t="s">
        <v>147</v>
      </c>
      <c r="BQ148" s="253" t="s">
        <v>147</v>
      </c>
      <c r="BR148" s="253" t="s">
        <v>147</v>
      </c>
      <c r="BS148" s="253" t="s">
        <v>145</v>
      </c>
      <c r="BT148" s="253" t="s">
        <v>146</v>
      </c>
      <c r="BU148" s="253" t="s">
        <v>140</v>
      </c>
      <c r="BV148" s="245" t="s">
        <v>921</v>
      </c>
      <c r="BW148" s="257"/>
      <c r="BX148" s="258"/>
      <c r="BY148" s="257"/>
      <c r="BZ148" s="256"/>
    </row>
    <row r="149" spans="1:78" s="245" customFormat="1" ht="20.100000000000001" customHeight="1">
      <c r="A149" s="245" t="s">
        <v>564</v>
      </c>
      <c r="B149" s="246" t="s">
        <v>565</v>
      </c>
      <c r="C149" s="247" t="s">
        <v>134</v>
      </c>
      <c r="D149" s="267" t="s">
        <v>134</v>
      </c>
      <c r="E149" s="249"/>
      <c r="F149" s="250" t="s">
        <v>834</v>
      </c>
      <c r="G149" s="245" t="s">
        <v>184</v>
      </c>
      <c r="H149" s="251"/>
      <c r="I149" s="252" t="s">
        <v>139</v>
      </c>
      <c r="J149" s="253" t="s">
        <v>140</v>
      </c>
      <c r="K149" s="253"/>
      <c r="L149" s="253"/>
      <c r="M149" s="253" t="s">
        <v>141</v>
      </c>
      <c r="N149" s="253" t="s">
        <v>142</v>
      </c>
      <c r="O149" s="253" t="s">
        <v>145</v>
      </c>
      <c r="P149" s="253" t="s">
        <v>147</v>
      </c>
      <c r="Q149" s="253" t="s">
        <v>146</v>
      </c>
      <c r="R149" s="253" t="s">
        <v>142</v>
      </c>
      <c r="S149" s="253" t="s">
        <v>148</v>
      </c>
      <c r="T149" s="260" t="s">
        <v>148</v>
      </c>
      <c r="U149" s="260" t="s">
        <v>148</v>
      </c>
      <c r="V149" s="253">
        <v>3</v>
      </c>
      <c r="W149" s="260" t="s">
        <v>148</v>
      </c>
      <c r="X149" s="260" t="s">
        <v>148</v>
      </c>
      <c r="Y149" s="253">
        <v>3</v>
      </c>
      <c r="Z149" s="260" t="s">
        <v>148</v>
      </c>
      <c r="AA149" s="260" t="s">
        <v>148</v>
      </c>
      <c r="AB149" s="253">
        <v>3</v>
      </c>
      <c r="AC149" s="260" t="s">
        <v>145</v>
      </c>
      <c r="AD149" s="260" t="s">
        <v>145</v>
      </c>
      <c r="AE149" s="253">
        <v>3</v>
      </c>
      <c r="AF149" s="260" t="s">
        <v>148</v>
      </c>
      <c r="AG149" s="260" t="s">
        <v>148</v>
      </c>
      <c r="AH149" s="253">
        <v>3</v>
      </c>
      <c r="AI149" s="254" t="s">
        <v>147</v>
      </c>
      <c r="AJ149" s="254" t="s">
        <v>147</v>
      </c>
      <c r="AK149" s="253">
        <v>1</v>
      </c>
      <c r="AL149" s="254" t="s">
        <v>150</v>
      </c>
      <c r="AM149" s="254" t="s">
        <v>150</v>
      </c>
      <c r="AN149" s="253">
        <v>8</v>
      </c>
      <c r="AO149" s="254" t="s">
        <v>147</v>
      </c>
      <c r="AP149" s="254" t="s">
        <v>147</v>
      </c>
      <c r="AQ149" s="253">
        <v>1</v>
      </c>
      <c r="AR149" s="254" t="s">
        <v>148</v>
      </c>
      <c r="AS149" s="254" t="s">
        <v>148</v>
      </c>
      <c r="AT149" s="253">
        <v>3</v>
      </c>
      <c r="AU149" s="254" t="s">
        <v>147</v>
      </c>
      <c r="AV149" s="254" t="s">
        <v>147</v>
      </c>
      <c r="AW149" s="253">
        <v>1</v>
      </c>
      <c r="AX149" s="254" t="s">
        <v>147</v>
      </c>
      <c r="AY149" s="254" t="s">
        <v>147</v>
      </c>
      <c r="AZ149" s="253">
        <v>1</v>
      </c>
      <c r="BA149" s="253" t="s">
        <v>150</v>
      </c>
      <c r="BB149" s="253" t="s">
        <v>146</v>
      </c>
      <c r="BC149" s="253" t="s">
        <v>150</v>
      </c>
      <c r="BD149" s="253" t="s">
        <v>146</v>
      </c>
      <c r="BE149" s="252">
        <v>3</v>
      </c>
      <c r="BF149" s="252">
        <v>5</v>
      </c>
      <c r="BG149" s="252">
        <v>5</v>
      </c>
      <c r="BH149" s="252">
        <v>1</v>
      </c>
      <c r="BI149" s="252">
        <v>5</v>
      </c>
      <c r="BJ149" s="252">
        <v>1</v>
      </c>
      <c r="BK149" s="252">
        <v>5</v>
      </c>
      <c r="BL149" s="252">
        <v>1</v>
      </c>
      <c r="BM149" s="252">
        <v>1</v>
      </c>
      <c r="BN149" s="252">
        <v>1</v>
      </c>
      <c r="BO149" s="252">
        <v>1</v>
      </c>
      <c r="BP149" s="253" t="s">
        <v>147</v>
      </c>
      <c r="BQ149" s="253" t="s">
        <v>147</v>
      </c>
      <c r="BR149" s="253" t="s">
        <v>147</v>
      </c>
      <c r="BS149" s="253" t="s">
        <v>148</v>
      </c>
      <c r="BT149" s="253" t="s">
        <v>146</v>
      </c>
      <c r="BU149" s="253" t="s">
        <v>147</v>
      </c>
      <c r="BV149" s="257"/>
      <c r="BW149" s="257"/>
      <c r="BX149" s="258"/>
      <c r="BY149" s="257"/>
      <c r="BZ149" s="256"/>
    </row>
    <row r="150" spans="1:78" s="245" customFormat="1" ht="20.100000000000001" customHeight="1">
      <c r="A150" s="245" t="s">
        <v>566</v>
      </c>
      <c r="B150" s="246" t="s">
        <v>567</v>
      </c>
      <c r="C150" s="247"/>
      <c r="D150" s="267" t="s">
        <v>134</v>
      </c>
      <c r="E150" s="249"/>
      <c r="F150" s="250" t="s">
        <v>846</v>
      </c>
      <c r="G150" s="245" t="s">
        <v>181</v>
      </c>
      <c r="H150" s="251"/>
      <c r="I150" s="252" t="s">
        <v>139</v>
      </c>
      <c r="J150" s="253" t="s">
        <v>147</v>
      </c>
      <c r="K150" s="253"/>
      <c r="L150" s="253" t="s">
        <v>848</v>
      </c>
      <c r="M150" s="253" t="s">
        <v>140</v>
      </c>
      <c r="N150" s="253" t="s">
        <v>148</v>
      </c>
      <c r="O150" s="253" t="s">
        <v>145</v>
      </c>
      <c r="P150" s="253" t="s">
        <v>142</v>
      </c>
      <c r="Q150" s="253" t="s">
        <v>146</v>
      </c>
      <c r="R150" s="253" t="s">
        <v>142</v>
      </c>
      <c r="S150" s="253" t="s">
        <v>147</v>
      </c>
      <c r="T150" s="254" t="s">
        <v>145</v>
      </c>
      <c r="U150" s="254" t="s">
        <v>145</v>
      </c>
      <c r="V150" s="253">
        <v>3</v>
      </c>
      <c r="W150" s="254" t="s">
        <v>145</v>
      </c>
      <c r="X150" s="254" t="s">
        <v>145</v>
      </c>
      <c r="Y150" s="253">
        <v>3</v>
      </c>
      <c r="Z150" s="254" t="s">
        <v>145</v>
      </c>
      <c r="AA150" s="254" t="s">
        <v>145</v>
      </c>
      <c r="AB150" s="253">
        <v>3</v>
      </c>
      <c r="AC150" s="254" t="s">
        <v>145</v>
      </c>
      <c r="AD150" s="254" t="s">
        <v>145</v>
      </c>
      <c r="AE150" s="253">
        <v>3</v>
      </c>
      <c r="AF150" s="254" t="s">
        <v>145</v>
      </c>
      <c r="AG150" s="254" t="s">
        <v>145</v>
      </c>
      <c r="AH150" s="253">
        <v>3</v>
      </c>
      <c r="AI150" s="254" t="s">
        <v>147</v>
      </c>
      <c r="AJ150" s="254" t="s">
        <v>147</v>
      </c>
      <c r="AK150" s="253">
        <v>1</v>
      </c>
      <c r="AL150" s="254" t="s">
        <v>145</v>
      </c>
      <c r="AM150" s="254" t="s">
        <v>145</v>
      </c>
      <c r="AN150" s="253">
        <v>3</v>
      </c>
      <c r="AO150" s="254" t="s">
        <v>140</v>
      </c>
      <c r="AP150" s="254" t="s">
        <v>140</v>
      </c>
      <c r="AQ150" s="253">
        <v>0</v>
      </c>
      <c r="AR150" s="254" t="s">
        <v>145</v>
      </c>
      <c r="AS150" s="254" t="s">
        <v>145</v>
      </c>
      <c r="AT150" s="253">
        <v>3</v>
      </c>
      <c r="AU150" s="254" t="s">
        <v>147</v>
      </c>
      <c r="AV150" s="254" t="s">
        <v>147</v>
      </c>
      <c r="AW150" s="253">
        <v>1</v>
      </c>
      <c r="AX150" s="254" t="s">
        <v>140</v>
      </c>
      <c r="AY150" s="254" t="s">
        <v>140</v>
      </c>
      <c r="AZ150" s="253">
        <v>0</v>
      </c>
      <c r="BA150" s="253" t="s">
        <v>150</v>
      </c>
      <c r="BB150" s="253" t="s">
        <v>146</v>
      </c>
      <c r="BC150" s="253" t="s">
        <v>150</v>
      </c>
      <c r="BD150" s="253" t="s">
        <v>146</v>
      </c>
      <c r="BE150" s="252">
        <v>1</v>
      </c>
      <c r="BF150" s="252">
        <v>1</v>
      </c>
      <c r="BG150" s="252">
        <v>1</v>
      </c>
      <c r="BH150" s="252">
        <v>1</v>
      </c>
      <c r="BI150" s="252">
        <v>1</v>
      </c>
      <c r="BJ150" s="252">
        <v>1</v>
      </c>
      <c r="BK150" s="252">
        <v>1</v>
      </c>
      <c r="BL150" s="252">
        <v>1</v>
      </c>
      <c r="BM150" s="252">
        <v>1</v>
      </c>
      <c r="BN150" s="252">
        <v>1</v>
      </c>
      <c r="BO150" s="252">
        <v>1</v>
      </c>
      <c r="BP150" s="253" t="s">
        <v>147</v>
      </c>
      <c r="BQ150" s="253" t="s">
        <v>147</v>
      </c>
      <c r="BR150" s="253" t="s">
        <v>147</v>
      </c>
      <c r="BS150" s="253" t="s">
        <v>145</v>
      </c>
      <c r="BT150" s="253" t="s">
        <v>146</v>
      </c>
      <c r="BU150" s="253" t="s">
        <v>140</v>
      </c>
      <c r="BV150" s="257"/>
      <c r="BW150" s="257"/>
      <c r="BX150" s="258"/>
      <c r="BY150" s="257"/>
      <c r="BZ150" s="256"/>
    </row>
    <row r="151" spans="1:78" s="245" customFormat="1" ht="20.100000000000001" customHeight="1">
      <c r="A151" s="245" t="s">
        <v>568</v>
      </c>
      <c r="B151" s="246" t="s">
        <v>569</v>
      </c>
      <c r="C151" s="247" t="s">
        <v>134</v>
      </c>
      <c r="D151" s="248"/>
      <c r="E151" s="249"/>
      <c r="F151" s="250" t="s">
        <v>846</v>
      </c>
      <c r="G151" s="245" t="s">
        <v>206</v>
      </c>
      <c r="H151" s="251"/>
      <c r="I151" s="252" t="s">
        <v>139</v>
      </c>
      <c r="J151" s="253" t="s">
        <v>140</v>
      </c>
      <c r="K151" s="253"/>
      <c r="L151" s="253"/>
      <c r="M151" s="253" t="s">
        <v>545</v>
      </c>
      <c r="N151" s="253" t="s">
        <v>166</v>
      </c>
      <c r="O151" s="253" t="s">
        <v>173</v>
      </c>
      <c r="P151" s="253" t="s">
        <v>162</v>
      </c>
      <c r="Q151" s="253" t="s">
        <v>146</v>
      </c>
      <c r="R151" s="253" t="s">
        <v>161</v>
      </c>
      <c r="S151" s="253" t="s">
        <v>165</v>
      </c>
      <c r="T151" s="254" t="s">
        <v>163</v>
      </c>
      <c r="U151" s="254" t="s">
        <v>149</v>
      </c>
      <c r="V151" s="253">
        <v>6</v>
      </c>
      <c r="W151" s="254" t="s">
        <v>151</v>
      </c>
      <c r="X151" s="254" t="s">
        <v>151</v>
      </c>
      <c r="Y151" s="253">
        <v>3</v>
      </c>
      <c r="Z151" s="254" t="s">
        <v>144</v>
      </c>
      <c r="AA151" s="254" t="s">
        <v>165</v>
      </c>
      <c r="AB151" s="253">
        <v>3</v>
      </c>
      <c r="AC151" s="254" t="s">
        <v>149</v>
      </c>
      <c r="AD151" s="254" t="s">
        <v>145</v>
      </c>
      <c r="AE151" s="253">
        <v>3</v>
      </c>
      <c r="AF151" s="254" t="s">
        <v>175</v>
      </c>
      <c r="AG151" s="254" t="s">
        <v>173</v>
      </c>
      <c r="AH151" s="253">
        <v>3</v>
      </c>
      <c r="AI151" s="254" t="s">
        <v>173</v>
      </c>
      <c r="AJ151" s="254" t="s">
        <v>166</v>
      </c>
      <c r="AK151" s="253">
        <v>3</v>
      </c>
      <c r="AL151" s="254" t="s">
        <v>143</v>
      </c>
      <c r="AM151" s="254" t="s">
        <v>143</v>
      </c>
      <c r="AN151" s="253">
        <v>7</v>
      </c>
      <c r="AO151" s="254" t="s">
        <v>175</v>
      </c>
      <c r="AP151" s="254" t="s">
        <v>175</v>
      </c>
      <c r="AQ151" s="253">
        <v>3</v>
      </c>
      <c r="AR151" s="254" t="s">
        <v>152</v>
      </c>
      <c r="AS151" s="254" t="s">
        <v>149</v>
      </c>
      <c r="AT151" s="253">
        <v>6</v>
      </c>
      <c r="AU151" s="254" t="s">
        <v>164</v>
      </c>
      <c r="AV151" s="254" t="s">
        <v>165</v>
      </c>
      <c r="AW151" s="253">
        <v>3</v>
      </c>
      <c r="AX151" s="254" t="s">
        <v>161</v>
      </c>
      <c r="AY151" s="254" t="s">
        <v>161</v>
      </c>
      <c r="AZ151" s="253">
        <v>1</v>
      </c>
      <c r="BA151" s="253" t="s">
        <v>148</v>
      </c>
      <c r="BB151" s="253" t="s">
        <v>150</v>
      </c>
      <c r="BC151" s="256"/>
      <c r="BD151" s="256"/>
      <c r="BE151" s="252">
        <v>7</v>
      </c>
      <c r="BF151" s="252">
        <v>5</v>
      </c>
      <c r="BG151" s="252">
        <v>3</v>
      </c>
      <c r="BH151" s="252">
        <v>3</v>
      </c>
      <c r="BI151" s="252">
        <v>5</v>
      </c>
      <c r="BJ151" s="252">
        <v>2</v>
      </c>
      <c r="BK151" s="252">
        <v>7</v>
      </c>
      <c r="BL151" s="252">
        <v>7</v>
      </c>
      <c r="BM151" s="252">
        <v>5</v>
      </c>
      <c r="BN151" s="252">
        <v>4</v>
      </c>
      <c r="BO151" s="252">
        <v>1</v>
      </c>
      <c r="BP151" s="253" t="s">
        <v>147</v>
      </c>
      <c r="BQ151" s="253" t="s">
        <v>147</v>
      </c>
      <c r="BR151" s="253"/>
      <c r="BS151" s="256"/>
      <c r="BT151" s="253" t="s">
        <v>146</v>
      </c>
      <c r="BU151" s="253"/>
      <c r="BV151" s="245" t="s">
        <v>922</v>
      </c>
      <c r="BW151" s="257"/>
      <c r="BX151" s="258"/>
      <c r="BY151" s="257"/>
      <c r="BZ151" s="256"/>
    </row>
    <row r="152" spans="1:78" s="245" customFormat="1" ht="20.100000000000001" customHeight="1">
      <c r="A152" s="245" t="s">
        <v>571</v>
      </c>
      <c r="B152" s="246" t="s">
        <v>572</v>
      </c>
      <c r="C152" s="247"/>
      <c r="D152" s="267" t="s">
        <v>134</v>
      </c>
      <c r="E152" s="249"/>
      <c r="F152" s="250" t="s">
        <v>846</v>
      </c>
      <c r="G152" s="245" t="s">
        <v>181</v>
      </c>
      <c r="H152" s="251"/>
      <c r="I152" s="252" t="s">
        <v>139</v>
      </c>
      <c r="J152" s="253" t="s">
        <v>140</v>
      </c>
      <c r="K152" s="253"/>
      <c r="L152" s="253"/>
      <c r="M152" s="256"/>
      <c r="N152" s="253" t="s">
        <v>140</v>
      </c>
      <c r="O152" s="253" t="s">
        <v>145</v>
      </c>
      <c r="P152" s="256"/>
      <c r="Q152" s="253" t="s">
        <v>148</v>
      </c>
      <c r="R152" s="253" t="s">
        <v>140</v>
      </c>
      <c r="S152" s="253" t="s">
        <v>147</v>
      </c>
      <c r="T152" s="254" t="s">
        <v>148</v>
      </c>
      <c r="U152" s="254" t="s">
        <v>148</v>
      </c>
      <c r="V152" s="253">
        <v>3</v>
      </c>
      <c r="W152" s="254" t="s">
        <v>148</v>
      </c>
      <c r="X152" s="254" t="s">
        <v>148</v>
      </c>
      <c r="Y152" s="253">
        <v>3</v>
      </c>
      <c r="Z152" s="254" t="s">
        <v>145</v>
      </c>
      <c r="AA152" s="254" t="s">
        <v>145</v>
      </c>
      <c r="AB152" s="253">
        <v>3</v>
      </c>
      <c r="AC152" s="254" t="s">
        <v>145</v>
      </c>
      <c r="AD152" s="254" t="s">
        <v>145</v>
      </c>
      <c r="AE152" s="253">
        <v>3</v>
      </c>
      <c r="AF152" s="254" t="s">
        <v>145</v>
      </c>
      <c r="AG152" s="254" t="s">
        <v>145</v>
      </c>
      <c r="AH152" s="253">
        <v>3</v>
      </c>
      <c r="AI152" s="254" t="s">
        <v>147</v>
      </c>
      <c r="AJ152" s="254" t="s">
        <v>147</v>
      </c>
      <c r="AK152" s="253">
        <v>1</v>
      </c>
      <c r="AL152" s="254" t="s">
        <v>148</v>
      </c>
      <c r="AM152" s="254" t="s">
        <v>148</v>
      </c>
      <c r="AN152" s="253">
        <v>3</v>
      </c>
      <c r="AO152" s="254" t="s">
        <v>145</v>
      </c>
      <c r="AP152" s="254" t="s">
        <v>145</v>
      </c>
      <c r="AQ152" s="253">
        <v>3</v>
      </c>
      <c r="AR152" s="254" t="s">
        <v>148</v>
      </c>
      <c r="AS152" s="254" t="s">
        <v>148</v>
      </c>
      <c r="AT152" s="253">
        <v>3</v>
      </c>
      <c r="AU152" s="254" t="s">
        <v>147</v>
      </c>
      <c r="AV152" s="254" t="s">
        <v>147</v>
      </c>
      <c r="AW152" s="253">
        <v>1</v>
      </c>
      <c r="AX152" s="254" t="s">
        <v>140</v>
      </c>
      <c r="AY152" s="254" t="s">
        <v>140</v>
      </c>
      <c r="AZ152" s="253">
        <v>0</v>
      </c>
      <c r="BA152" s="253" t="s">
        <v>150</v>
      </c>
      <c r="BB152" s="253" t="s">
        <v>146</v>
      </c>
      <c r="BC152" s="253" t="s">
        <v>150</v>
      </c>
      <c r="BD152" s="253" t="s">
        <v>146</v>
      </c>
      <c r="BE152" s="252">
        <v>1</v>
      </c>
      <c r="BF152" s="252">
        <v>1</v>
      </c>
      <c r="BG152" s="252">
        <v>1</v>
      </c>
      <c r="BH152" s="252">
        <v>1</v>
      </c>
      <c r="BI152" s="252">
        <v>1</v>
      </c>
      <c r="BJ152" s="252">
        <v>1</v>
      </c>
      <c r="BK152" s="252">
        <v>1</v>
      </c>
      <c r="BL152" s="252">
        <v>1</v>
      </c>
      <c r="BM152" s="252">
        <v>1</v>
      </c>
      <c r="BN152" s="252">
        <v>1</v>
      </c>
      <c r="BO152" s="252">
        <v>1</v>
      </c>
      <c r="BP152" s="253" t="s">
        <v>147</v>
      </c>
      <c r="BQ152" s="253" t="s">
        <v>147</v>
      </c>
      <c r="BR152" s="253" t="s">
        <v>147</v>
      </c>
      <c r="BS152" s="253" t="s">
        <v>145</v>
      </c>
      <c r="BT152" s="253" t="s">
        <v>146</v>
      </c>
      <c r="BU152" s="253" t="s">
        <v>140</v>
      </c>
      <c r="BV152" s="257"/>
      <c r="BW152" s="257"/>
      <c r="BX152" s="258"/>
      <c r="BY152" s="257"/>
      <c r="BZ152" s="256"/>
    </row>
    <row r="153" spans="1:78" s="245" customFormat="1" ht="20.100000000000001" customHeight="1">
      <c r="A153" s="245" t="s">
        <v>573</v>
      </c>
      <c r="B153" s="246" t="s">
        <v>574</v>
      </c>
      <c r="C153" s="247" t="s">
        <v>134</v>
      </c>
      <c r="D153" s="248"/>
      <c r="E153" s="249"/>
      <c r="F153" s="250" t="s">
        <v>834</v>
      </c>
      <c r="G153" s="245" t="s">
        <v>184</v>
      </c>
      <c r="H153" s="251"/>
      <c r="I153" s="252" t="s">
        <v>139</v>
      </c>
      <c r="J153" s="253" t="s">
        <v>140</v>
      </c>
      <c r="K153" s="253"/>
      <c r="L153" s="253"/>
      <c r="M153" s="253" t="s">
        <v>147</v>
      </c>
      <c r="N153" s="253" t="s">
        <v>144</v>
      </c>
      <c r="O153" s="253" t="s">
        <v>162</v>
      </c>
      <c r="P153" s="253" t="s">
        <v>147</v>
      </c>
      <c r="Q153" s="253" t="s">
        <v>146</v>
      </c>
      <c r="R153" s="253" t="s">
        <v>142</v>
      </c>
      <c r="S153" s="253" t="s">
        <v>147</v>
      </c>
      <c r="T153" s="260" t="s">
        <v>148</v>
      </c>
      <c r="U153" s="260" t="s">
        <v>148</v>
      </c>
      <c r="V153" s="253">
        <v>3</v>
      </c>
      <c r="W153" s="260" t="s">
        <v>150</v>
      </c>
      <c r="X153" s="260" t="s">
        <v>150</v>
      </c>
      <c r="Y153" s="253">
        <v>8</v>
      </c>
      <c r="Z153" s="260" t="s">
        <v>148</v>
      </c>
      <c r="AA153" s="260" t="s">
        <v>148</v>
      </c>
      <c r="AB153" s="253">
        <v>3</v>
      </c>
      <c r="AC153" s="260" t="s">
        <v>145</v>
      </c>
      <c r="AD153" s="260" t="s">
        <v>145</v>
      </c>
      <c r="AE153" s="253">
        <v>3</v>
      </c>
      <c r="AF153" s="260" t="s">
        <v>148</v>
      </c>
      <c r="AG153" s="260" t="s">
        <v>148</v>
      </c>
      <c r="AH153" s="253">
        <v>3</v>
      </c>
      <c r="AI153" s="254" t="s">
        <v>147</v>
      </c>
      <c r="AJ153" s="254" t="s">
        <v>147</v>
      </c>
      <c r="AK153" s="253">
        <v>1</v>
      </c>
      <c r="AL153" s="254" t="s">
        <v>148</v>
      </c>
      <c r="AM153" s="254" t="s">
        <v>148</v>
      </c>
      <c r="AN153" s="253">
        <v>3</v>
      </c>
      <c r="AO153" s="254" t="s">
        <v>147</v>
      </c>
      <c r="AP153" s="254" t="s">
        <v>147</v>
      </c>
      <c r="AQ153" s="253">
        <v>1</v>
      </c>
      <c r="AR153" s="254" t="s">
        <v>148</v>
      </c>
      <c r="AS153" s="254" t="s">
        <v>148</v>
      </c>
      <c r="AT153" s="253">
        <v>3</v>
      </c>
      <c r="AU153" s="254" t="s">
        <v>147</v>
      </c>
      <c r="AV153" s="254" t="s">
        <v>147</v>
      </c>
      <c r="AW153" s="253">
        <v>1</v>
      </c>
      <c r="AX153" s="254" t="s">
        <v>147</v>
      </c>
      <c r="AY153" s="254" t="s">
        <v>147</v>
      </c>
      <c r="AZ153" s="253">
        <v>1</v>
      </c>
      <c r="BA153" s="253" t="s">
        <v>148</v>
      </c>
      <c r="BB153" s="253" t="s">
        <v>146</v>
      </c>
      <c r="BC153" s="253" t="s">
        <v>148</v>
      </c>
      <c r="BD153" s="253" t="s">
        <v>146</v>
      </c>
      <c r="BE153" s="252">
        <v>1</v>
      </c>
      <c r="BF153" s="252">
        <v>1</v>
      </c>
      <c r="BG153" s="252">
        <v>1</v>
      </c>
      <c r="BH153" s="252">
        <v>1</v>
      </c>
      <c r="BI153" s="252">
        <v>1</v>
      </c>
      <c r="BJ153" s="252">
        <v>1</v>
      </c>
      <c r="BK153" s="252">
        <v>1</v>
      </c>
      <c r="BL153" s="252">
        <v>1</v>
      </c>
      <c r="BM153" s="252">
        <v>1</v>
      </c>
      <c r="BN153" s="252">
        <v>1</v>
      </c>
      <c r="BO153" s="252">
        <v>1</v>
      </c>
      <c r="BP153" s="253" t="s">
        <v>147</v>
      </c>
      <c r="BQ153" s="253" t="s">
        <v>148</v>
      </c>
      <c r="BR153" s="253" t="s">
        <v>147</v>
      </c>
      <c r="BS153" s="253" t="s">
        <v>145</v>
      </c>
      <c r="BT153" s="253" t="s">
        <v>146</v>
      </c>
      <c r="BU153" s="253" t="s">
        <v>147</v>
      </c>
      <c r="BV153" s="245" t="s">
        <v>923</v>
      </c>
      <c r="BW153" s="257"/>
      <c r="BX153" s="258"/>
      <c r="BY153" s="257"/>
      <c r="BZ153" s="256"/>
    </row>
    <row r="154" spans="1:78" s="245" customFormat="1" ht="20.100000000000001" customHeight="1">
      <c r="A154" s="245" t="s">
        <v>576</v>
      </c>
      <c r="B154" s="246" t="s">
        <v>577</v>
      </c>
      <c r="C154" s="247" t="s">
        <v>134</v>
      </c>
      <c r="D154" s="267" t="s">
        <v>134</v>
      </c>
      <c r="E154" s="249"/>
      <c r="F154" s="250" t="s">
        <v>846</v>
      </c>
      <c r="G154" s="245" t="s">
        <v>181</v>
      </c>
      <c r="H154" s="251"/>
      <c r="I154" s="252" t="s">
        <v>139</v>
      </c>
      <c r="J154" s="253" t="s">
        <v>146</v>
      </c>
      <c r="K154" s="253" t="s">
        <v>851</v>
      </c>
      <c r="L154" s="253" t="s">
        <v>851</v>
      </c>
      <c r="M154" s="253" t="s">
        <v>172</v>
      </c>
      <c r="N154" s="253" t="s">
        <v>144</v>
      </c>
      <c r="O154" s="253" t="s">
        <v>314</v>
      </c>
      <c r="P154" s="253" t="s">
        <v>146</v>
      </c>
      <c r="Q154" s="253" t="s">
        <v>146</v>
      </c>
      <c r="R154" s="253" t="s">
        <v>170</v>
      </c>
      <c r="S154" s="253" t="s">
        <v>150</v>
      </c>
      <c r="T154" s="254" t="s">
        <v>150</v>
      </c>
      <c r="U154" s="254" t="s">
        <v>150</v>
      </c>
      <c r="V154" s="253">
        <v>8</v>
      </c>
      <c r="W154" s="254" t="s">
        <v>150</v>
      </c>
      <c r="X154" s="254" t="s">
        <v>175</v>
      </c>
      <c r="Y154" s="253">
        <v>4</v>
      </c>
      <c r="Z154" s="254" t="s">
        <v>150</v>
      </c>
      <c r="AA154" s="254" t="s">
        <v>150</v>
      </c>
      <c r="AB154" s="253">
        <v>8</v>
      </c>
      <c r="AC154" s="254" t="s">
        <v>145</v>
      </c>
      <c r="AD154" s="254" t="s">
        <v>145</v>
      </c>
      <c r="AE154" s="253">
        <v>3</v>
      </c>
      <c r="AF154" s="254" t="s">
        <v>145</v>
      </c>
      <c r="AG154" s="254" t="s">
        <v>145</v>
      </c>
      <c r="AH154" s="253">
        <v>3</v>
      </c>
      <c r="AI154" s="254" t="s">
        <v>147</v>
      </c>
      <c r="AJ154" s="254" t="s">
        <v>147</v>
      </c>
      <c r="AK154" s="253">
        <v>1</v>
      </c>
      <c r="AL154" s="254" t="s">
        <v>150</v>
      </c>
      <c r="AM154" s="254" t="s">
        <v>150</v>
      </c>
      <c r="AN154" s="253">
        <v>8</v>
      </c>
      <c r="AO154" s="254" t="s">
        <v>161</v>
      </c>
      <c r="AP154" s="254" t="s">
        <v>161</v>
      </c>
      <c r="AQ154" s="253">
        <v>1</v>
      </c>
      <c r="AR154" s="254" t="s">
        <v>150</v>
      </c>
      <c r="AS154" s="254" t="s">
        <v>150</v>
      </c>
      <c r="AT154" s="253">
        <v>8</v>
      </c>
      <c r="AU154" s="254" t="s">
        <v>151</v>
      </c>
      <c r="AV154" s="254" t="s">
        <v>147</v>
      </c>
      <c r="AW154" s="253">
        <v>3</v>
      </c>
      <c r="AX154" s="254" t="s">
        <v>161</v>
      </c>
      <c r="AY154" s="254" t="s">
        <v>161</v>
      </c>
      <c r="AZ154" s="253">
        <v>1</v>
      </c>
      <c r="BA154" s="253" t="s">
        <v>146</v>
      </c>
      <c r="BB154" s="253" t="s">
        <v>150</v>
      </c>
      <c r="BC154" s="253" t="s">
        <v>152</v>
      </c>
      <c r="BD154" s="253" t="s">
        <v>153</v>
      </c>
      <c r="BE154" s="252">
        <v>4</v>
      </c>
      <c r="BF154" s="252">
        <v>5</v>
      </c>
      <c r="BG154" s="252">
        <v>6</v>
      </c>
      <c r="BH154" s="252">
        <v>3</v>
      </c>
      <c r="BI154" s="252">
        <v>3</v>
      </c>
      <c r="BJ154" s="252">
        <v>1</v>
      </c>
      <c r="BK154" s="252">
        <v>8</v>
      </c>
      <c r="BL154" s="252">
        <v>2</v>
      </c>
      <c r="BM154" s="252">
        <v>6</v>
      </c>
      <c r="BN154" s="252">
        <v>3</v>
      </c>
      <c r="BO154" s="252">
        <v>1</v>
      </c>
      <c r="BP154" s="253" t="s">
        <v>147</v>
      </c>
      <c r="BQ154" s="253" t="s">
        <v>147</v>
      </c>
      <c r="BR154" s="253" t="s">
        <v>147</v>
      </c>
      <c r="BS154" s="253" t="s">
        <v>145</v>
      </c>
      <c r="BT154" s="253" t="s">
        <v>146</v>
      </c>
      <c r="BU154" s="253" t="s">
        <v>165</v>
      </c>
      <c r="BV154" s="257"/>
      <c r="BW154" s="257"/>
      <c r="BX154" s="258"/>
      <c r="BY154" s="257"/>
      <c r="BZ154" s="256"/>
    </row>
    <row r="155" spans="1:78" s="245" customFormat="1" ht="20.100000000000001" customHeight="1">
      <c r="A155" s="245" t="s">
        <v>578</v>
      </c>
      <c r="B155" s="246" t="s">
        <v>579</v>
      </c>
      <c r="C155" s="247" t="s">
        <v>134</v>
      </c>
      <c r="D155" s="248"/>
      <c r="E155" s="259" t="s">
        <v>134</v>
      </c>
      <c r="F155" s="250" t="s">
        <v>834</v>
      </c>
      <c r="G155" s="245" t="s">
        <v>184</v>
      </c>
      <c r="H155" s="251"/>
      <c r="I155" s="252" t="s">
        <v>139</v>
      </c>
      <c r="J155" s="253" t="s">
        <v>150</v>
      </c>
      <c r="K155" s="253"/>
      <c r="L155" s="253" t="s">
        <v>851</v>
      </c>
      <c r="M155" s="253" t="s">
        <v>145</v>
      </c>
      <c r="N155" s="253" t="s">
        <v>144</v>
      </c>
      <c r="O155" s="253" t="s">
        <v>143</v>
      </c>
      <c r="P155" s="253" t="s">
        <v>153</v>
      </c>
      <c r="Q155" s="253" t="s">
        <v>146</v>
      </c>
      <c r="R155" s="253" t="s">
        <v>144</v>
      </c>
      <c r="S155" s="253" t="s">
        <v>153</v>
      </c>
      <c r="T155" s="260" t="s">
        <v>152</v>
      </c>
      <c r="U155" s="260" t="s">
        <v>148</v>
      </c>
      <c r="V155" s="253">
        <v>4</v>
      </c>
      <c r="W155" s="260" t="s">
        <v>152</v>
      </c>
      <c r="X155" s="260" t="s">
        <v>148</v>
      </c>
      <c r="Y155" s="253">
        <v>4</v>
      </c>
      <c r="Z155" s="260" t="s">
        <v>172</v>
      </c>
      <c r="AA155" s="260" t="s">
        <v>172</v>
      </c>
      <c r="AB155" s="253">
        <v>3</v>
      </c>
      <c r="AC155" s="260" t="s">
        <v>165</v>
      </c>
      <c r="AD155" s="260" t="s">
        <v>144</v>
      </c>
      <c r="AE155" s="253">
        <v>3</v>
      </c>
      <c r="AF155" s="260" t="s">
        <v>172</v>
      </c>
      <c r="AG155" s="260" t="s">
        <v>173</v>
      </c>
      <c r="AH155" s="253">
        <v>3</v>
      </c>
      <c r="AI155" s="254" t="s">
        <v>144</v>
      </c>
      <c r="AJ155" s="254" t="s">
        <v>161</v>
      </c>
      <c r="AK155" s="253">
        <v>1</v>
      </c>
      <c r="AL155" s="254" t="s">
        <v>150</v>
      </c>
      <c r="AM155" s="254" t="s">
        <v>152</v>
      </c>
      <c r="AN155" s="253">
        <v>7</v>
      </c>
      <c r="AO155" s="254" t="s">
        <v>163</v>
      </c>
      <c r="AP155" s="254" t="s">
        <v>163</v>
      </c>
      <c r="AQ155" s="253">
        <v>8</v>
      </c>
      <c r="AR155" s="254" t="s">
        <v>152</v>
      </c>
      <c r="AS155" s="254" t="s">
        <v>148</v>
      </c>
      <c r="AT155" s="253">
        <v>4</v>
      </c>
      <c r="AU155" s="254" t="s">
        <v>165</v>
      </c>
      <c r="AV155" s="254" t="s">
        <v>165</v>
      </c>
      <c r="AW155" s="253">
        <v>3</v>
      </c>
      <c r="AX155" s="254" t="s">
        <v>161</v>
      </c>
      <c r="AY155" s="254" t="s">
        <v>161</v>
      </c>
      <c r="AZ155" s="253">
        <v>1</v>
      </c>
      <c r="BA155" s="253" t="s">
        <v>150</v>
      </c>
      <c r="BB155" s="253" t="s">
        <v>145</v>
      </c>
      <c r="BC155" s="253" t="s">
        <v>152</v>
      </c>
      <c r="BD155" s="253" t="s">
        <v>145</v>
      </c>
      <c r="BE155" s="252">
        <v>5</v>
      </c>
      <c r="BF155" s="252">
        <v>7</v>
      </c>
      <c r="BG155" s="252">
        <v>7</v>
      </c>
      <c r="BH155" s="252">
        <v>2</v>
      </c>
      <c r="BI155" s="252">
        <v>4</v>
      </c>
      <c r="BJ155" s="252">
        <v>2</v>
      </c>
      <c r="BK155" s="252">
        <v>10</v>
      </c>
      <c r="BL155" s="252">
        <v>9</v>
      </c>
      <c r="BM155" s="252">
        <v>7</v>
      </c>
      <c r="BN155" s="252">
        <v>3</v>
      </c>
      <c r="BO155" s="252">
        <v>1</v>
      </c>
      <c r="BP155" s="253" t="s">
        <v>147</v>
      </c>
      <c r="BQ155" s="253" t="s">
        <v>147</v>
      </c>
      <c r="BR155" s="253" t="s">
        <v>165</v>
      </c>
      <c r="BS155" s="253" t="s">
        <v>148</v>
      </c>
      <c r="BT155" s="253" t="s">
        <v>146</v>
      </c>
      <c r="BU155" s="253" t="s">
        <v>153</v>
      </c>
      <c r="BV155" s="257"/>
      <c r="BW155" s="257"/>
      <c r="BX155" s="258"/>
      <c r="BY155" s="257"/>
      <c r="BZ155" s="256"/>
    </row>
    <row r="156" spans="1:78" s="245" customFormat="1" ht="20.100000000000001" customHeight="1">
      <c r="A156" s="245" t="s">
        <v>580</v>
      </c>
      <c r="B156" s="246" t="s">
        <v>581</v>
      </c>
      <c r="C156" s="247"/>
      <c r="D156" s="248"/>
      <c r="E156" s="259" t="s">
        <v>134</v>
      </c>
      <c r="F156" s="250" t="s">
        <v>846</v>
      </c>
      <c r="G156" s="245" t="s">
        <v>206</v>
      </c>
      <c r="H156" s="251"/>
      <c r="I156" s="252" t="s">
        <v>239</v>
      </c>
      <c r="J156" s="253" t="s">
        <v>140</v>
      </c>
      <c r="K156" s="253"/>
      <c r="L156" s="253"/>
      <c r="M156" s="253" t="s">
        <v>141</v>
      </c>
      <c r="N156" s="253" t="s">
        <v>189</v>
      </c>
      <c r="O156" s="253" t="s">
        <v>142</v>
      </c>
      <c r="P156" s="253" t="s">
        <v>142</v>
      </c>
      <c r="Q156" s="253" t="s">
        <v>150</v>
      </c>
      <c r="R156" s="253" t="s">
        <v>142</v>
      </c>
      <c r="S156" s="253" t="s">
        <v>147</v>
      </c>
      <c r="T156" s="254" t="s">
        <v>163</v>
      </c>
      <c r="U156" s="254" t="s">
        <v>148</v>
      </c>
      <c r="V156" s="253">
        <v>5</v>
      </c>
      <c r="W156" s="254" t="s">
        <v>172</v>
      </c>
      <c r="X156" s="254" t="s">
        <v>172</v>
      </c>
      <c r="Y156" s="253">
        <v>3</v>
      </c>
      <c r="Z156" s="254" t="s">
        <v>144</v>
      </c>
      <c r="AA156" s="254" t="s">
        <v>144</v>
      </c>
      <c r="AB156" s="253">
        <v>2</v>
      </c>
      <c r="AC156" s="254" t="s">
        <v>149</v>
      </c>
      <c r="AD156" s="254" t="s">
        <v>172</v>
      </c>
      <c r="AE156" s="253">
        <v>3</v>
      </c>
      <c r="AF156" s="254" t="s">
        <v>152</v>
      </c>
      <c r="AG156" s="254" t="s">
        <v>172</v>
      </c>
      <c r="AH156" s="253">
        <v>3</v>
      </c>
      <c r="AI156" s="254" t="s">
        <v>161</v>
      </c>
      <c r="AJ156" s="254" t="s">
        <v>161</v>
      </c>
      <c r="AK156" s="253">
        <v>1</v>
      </c>
      <c r="AL156" s="254" t="s">
        <v>163</v>
      </c>
      <c r="AM156" s="254" t="s">
        <v>148</v>
      </c>
      <c r="AN156" s="253">
        <v>5</v>
      </c>
      <c r="AO156" s="254" t="s">
        <v>140</v>
      </c>
      <c r="AP156" s="254" t="s">
        <v>140</v>
      </c>
      <c r="AQ156" s="253">
        <v>0</v>
      </c>
      <c r="AR156" s="254" t="s">
        <v>148</v>
      </c>
      <c r="AS156" s="254" t="s">
        <v>172</v>
      </c>
      <c r="AT156" s="253">
        <v>3</v>
      </c>
      <c r="AU156" s="254" t="s">
        <v>164</v>
      </c>
      <c r="AV156" s="254" t="s">
        <v>165</v>
      </c>
      <c r="AW156" s="253">
        <v>3</v>
      </c>
      <c r="AX156" s="254" t="s">
        <v>140</v>
      </c>
      <c r="AY156" s="254" t="s">
        <v>140</v>
      </c>
      <c r="AZ156" s="253">
        <v>0</v>
      </c>
      <c r="BA156" s="253" t="s">
        <v>148</v>
      </c>
      <c r="BB156" s="253" t="s">
        <v>153</v>
      </c>
      <c r="BC156" s="253" t="s">
        <v>148</v>
      </c>
      <c r="BD156" s="253" t="s">
        <v>146</v>
      </c>
      <c r="BE156" s="252">
        <v>6</v>
      </c>
      <c r="BF156" s="252">
        <v>6</v>
      </c>
      <c r="BG156" s="252">
        <v>3</v>
      </c>
      <c r="BH156" s="252">
        <v>4</v>
      </c>
      <c r="BI156" s="252">
        <v>5</v>
      </c>
      <c r="BJ156" s="252">
        <v>2</v>
      </c>
      <c r="BK156" s="252">
        <v>7</v>
      </c>
      <c r="BL156" s="252">
        <v>3</v>
      </c>
      <c r="BM156" s="252">
        <v>2</v>
      </c>
      <c r="BN156" s="252">
        <v>4</v>
      </c>
      <c r="BO156" s="252">
        <v>1</v>
      </c>
      <c r="BP156" s="253" t="s">
        <v>147</v>
      </c>
      <c r="BQ156" s="253" t="s">
        <v>147</v>
      </c>
      <c r="BR156" s="253" t="s">
        <v>148</v>
      </c>
      <c r="BS156" s="253" t="s">
        <v>148</v>
      </c>
      <c r="BT156" s="253" t="s">
        <v>146</v>
      </c>
      <c r="BU156" s="253" t="s">
        <v>145</v>
      </c>
      <c r="BV156" s="245" t="s">
        <v>924</v>
      </c>
      <c r="BW156" s="257"/>
      <c r="BX156" s="258"/>
      <c r="BY156" s="257"/>
      <c r="BZ156" s="256"/>
    </row>
    <row r="157" spans="1:78" s="245" customFormat="1" ht="20.100000000000001" customHeight="1">
      <c r="A157" s="245" t="s">
        <v>583</v>
      </c>
      <c r="B157" s="246" t="s">
        <v>584</v>
      </c>
      <c r="C157" s="247"/>
      <c r="D157" s="248"/>
      <c r="E157" s="249"/>
      <c r="F157" s="250" t="s">
        <v>834</v>
      </c>
      <c r="G157" s="245" t="s">
        <v>209</v>
      </c>
      <c r="H157" s="251"/>
      <c r="I157" s="252" t="s">
        <v>139</v>
      </c>
      <c r="J157" s="253" t="s">
        <v>140</v>
      </c>
      <c r="K157" s="253"/>
      <c r="L157" s="253"/>
      <c r="M157" s="253" t="s">
        <v>147</v>
      </c>
      <c r="N157" s="253" t="s">
        <v>147</v>
      </c>
      <c r="O157" s="253" t="s">
        <v>147</v>
      </c>
      <c r="P157" s="253" t="s">
        <v>142</v>
      </c>
      <c r="Q157" s="253" t="s">
        <v>150</v>
      </c>
      <c r="R157" s="253" t="s">
        <v>142</v>
      </c>
      <c r="S157" s="253" t="s">
        <v>147</v>
      </c>
      <c r="T157" s="260" t="s">
        <v>145</v>
      </c>
      <c r="U157" s="260" t="s">
        <v>145</v>
      </c>
      <c r="V157" s="253">
        <v>3</v>
      </c>
      <c r="W157" s="260" t="s">
        <v>148</v>
      </c>
      <c r="X157" s="260" t="s">
        <v>148</v>
      </c>
      <c r="Y157" s="253">
        <v>3</v>
      </c>
      <c r="Z157" s="260" t="s">
        <v>145</v>
      </c>
      <c r="AA157" s="260" t="s">
        <v>145</v>
      </c>
      <c r="AB157" s="253">
        <v>3</v>
      </c>
      <c r="AC157" s="260" t="s">
        <v>145</v>
      </c>
      <c r="AD157" s="260" t="s">
        <v>145</v>
      </c>
      <c r="AE157" s="253">
        <v>3</v>
      </c>
      <c r="AF157" s="254" t="s">
        <v>148</v>
      </c>
      <c r="AG157" s="254" t="s">
        <v>148</v>
      </c>
      <c r="AH157" s="253">
        <v>3</v>
      </c>
      <c r="AI157" s="254" t="s">
        <v>147</v>
      </c>
      <c r="AJ157" s="254" t="s">
        <v>147</v>
      </c>
      <c r="AK157" s="253">
        <v>1</v>
      </c>
      <c r="AL157" s="254" t="s">
        <v>148</v>
      </c>
      <c r="AM157" s="254" t="s">
        <v>148</v>
      </c>
      <c r="AN157" s="253">
        <v>3</v>
      </c>
      <c r="AO157" s="254" t="s">
        <v>145</v>
      </c>
      <c r="AP157" s="254" t="s">
        <v>145</v>
      </c>
      <c r="AQ157" s="253">
        <v>3</v>
      </c>
      <c r="AR157" s="254" t="s">
        <v>148</v>
      </c>
      <c r="AS157" s="254" t="s">
        <v>148</v>
      </c>
      <c r="AT157" s="253">
        <v>3</v>
      </c>
      <c r="AU157" s="254" t="s">
        <v>147</v>
      </c>
      <c r="AV157" s="254" t="s">
        <v>147</v>
      </c>
      <c r="AW157" s="253">
        <v>1</v>
      </c>
      <c r="AX157" s="254" t="s">
        <v>140</v>
      </c>
      <c r="AY157" s="254" t="s">
        <v>140</v>
      </c>
      <c r="AZ157" s="253">
        <v>0</v>
      </c>
      <c r="BA157" s="253" t="s">
        <v>148</v>
      </c>
      <c r="BB157" s="253" t="s">
        <v>146</v>
      </c>
      <c r="BC157" s="253" t="s">
        <v>150</v>
      </c>
      <c r="BD157" s="253" t="s">
        <v>146</v>
      </c>
      <c r="BE157" s="252">
        <v>1</v>
      </c>
      <c r="BF157" s="252">
        <v>1</v>
      </c>
      <c r="BG157" s="252">
        <v>1</v>
      </c>
      <c r="BH157" s="252">
        <v>1</v>
      </c>
      <c r="BI157" s="252">
        <v>1</v>
      </c>
      <c r="BJ157" s="252">
        <v>1</v>
      </c>
      <c r="BK157" s="252">
        <v>1</v>
      </c>
      <c r="BL157" s="252">
        <v>1</v>
      </c>
      <c r="BM157" s="252">
        <v>1</v>
      </c>
      <c r="BN157" s="252">
        <v>1</v>
      </c>
      <c r="BO157" s="252">
        <v>1</v>
      </c>
      <c r="BP157" s="253" t="s">
        <v>147</v>
      </c>
      <c r="BQ157" s="253" t="s">
        <v>147</v>
      </c>
      <c r="BR157" s="253" t="s">
        <v>147</v>
      </c>
      <c r="BS157" s="253" t="s">
        <v>145</v>
      </c>
      <c r="BT157" s="253" t="s">
        <v>146</v>
      </c>
      <c r="BU157" s="253" t="s">
        <v>140</v>
      </c>
      <c r="BV157" s="245" t="s">
        <v>925</v>
      </c>
      <c r="BW157" s="257"/>
      <c r="BX157" s="258"/>
      <c r="BY157" s="257"/>
      <c r="BZ157" s="256"/>
    </row>
    <row r="158" spans="1:78" s="245" customFormat="1" ht="20.100000000000001" customHeight="1">
      <c r="A158" s="245" t="s">
        <v>586</v>
      </c>
      <c r="B158" s="246" t="s">
        <v>587</v>
      </c>
      <c r="C158" s="247" t="s">
        <v>134</v>
      </c>
      <c r="D158" s="267" t="s">
        <v>134</v>
      </c>
      <c r="E158" s="249"/>
      <c r="F158" s="250" t="s">
        <v>834</v>
      </c>
      <c r="G158" s="245" t="s">
        <v>209</v>
      </c>
      <c r="H158" s="251"/>
      <c r="I158" s="252" t="s">
        <v>139</v>
      </c>
      <c r="J158" s="253" t="s">
        <v>148</v>
      </c>
      <c r="K158" s="253"/>
      <c r="L158" s="253" t="s">
        <v>843</v>
      </c>
      <c r="M158" s="253" t="s">
        <v>140</v>
      </c>
      <c r="N158" s="253" t="s">
        <v>147</v>
      </c>
      <c r="O158" s="253" t="s">
        <v>145</v>
      </c>
      <c r="P158" s="253" t="s">
        <v>148</v>
      </c>
      <c r="Q158" s="253" t="s">
        <v>146</v>
      </c>
      <c r="R158" s="253" t="s">
        <v>142</v>
      </c>
      <c r="S158" s="253" t="s">
        <v>148</v>
      </c>
      <c r="T158" s="260" t="s">
        <v>145</v>
      </c>
      <c r="U158" s="260" t="s">
        <v>145</v>
      </c>
      <c r="V158" s="253">
        <v>3</v>
      </c>
      <c r="W158" s="260" t="s">
        <v>145</v>
      </c>
      <c r="X158" s="260" t="s">
        <v>145</v>
      </c>
      <c r="Y158" s="253">
        <v>3</v>
      </c>
      <c r="Z158" s="260" t="s">
        <v>145</v>
      </c>
      <c r="AA158" s="260" t="s">
        <v>145</v>
      </c>
      <c r="AB158" s="253">
        <v>3</v>
      </c>
      <c r="AC158" s="260" t="s">
        <v>145</v>
      </c>
      <c r="AD158" s="260" t="s">
        <v>145</v>
      </c>
      <c r="AE158" s="253">
        <v>3</v>
      </c>
      <c r="AF158" s="254" t="s">
        <v>148</v>
      </c>
      <c r="AG158" s="254" t="s">
        <v>148</v>
      </c>
      <c r="AH158" s="253">
        <v>3</v>
      </c>
      <c r="AI158" s="254" t="s">
        <v>147</v>
      </c>
      <c r="AJ158" s="254" t="s">
        <v>147</v>
      </c>
      <c r="AK158" s="253">
        <v>1</v>
      </c>
      <c r="AL158" s="254" t="s">
        <v>148</v>
      </c>
      <c r="AM158" s="254" t="s">
        <v>148</v>
      </c>
      <c r="AN158" s="253">
        <v>3</v>
      </c>
      <c r="AO158" s="254" t="s">
        <v>150</v>
      </c>
      <c r="AP158" s="254" t="s">
        <v>150</v>
      </c>
      <c r="AQ158" s="253">
        <v>8</v>
      </c>
      <c r="AR158" s="254" t="s">
        <v>145</v>
      </c>
      <c r="AS158" s="254" t="s">
        <v>145</v>
      </c>
      <c r="AT158" s="253">
        <v>3</v>
      </c>
      <c r="AU158" s="254" t="s">
        <v>147</v>
      </c>
      <c r="AV158" s="254" t="s">
        <v>147</v>
      </c>
      <c r="AW158" s="253">
        <v>1</v>
      </c>
      <c r="AX158" s="254" t="s">
        <v>140</v>
      </c>
      <c r="AY158" s="254" t="s">
        <v>140</v>
      </c>
      <c r="AZ158" s="253">
        <v>0</v>
      </c>
      <c r="BA158" s="253" t="s">
        <v>150</v>
      </c>
      <c r="BB158" s="253" t="s">
        <v>146</v>
      </c>
      <c r="BC158" s="253" t="s">
        <v>150</v>
      </c>
      <c r="BD158" s="253" t="s">
        <v>146</v>
      </c>
      <c r="BE158" s="252">
        <v>3</v>
      </c>
      <c r="BF158" s="252">
        <v>1</v>
      </c>
      <c r="BG158" s="252">
        <v>3</v>
      </c>
      <c r="BH158" s="252">
        <v>1</v>
      </c>
      <c r="BI158" s="252">
        <v>1</v>
      </c>
      <c r="BJ158" s="252">
        <v>1</v>
      </c>
      <c r="BK158" s="252">
        <v>3</v>
      </c>
      <c r="BL158" s="252">
        <v>1</v>
      </c>
      <c r="BM158" s="252">
        <v>1</v>
      </c>
      <c r="BN158" s="252">
        <v>1</v>
      </c>
      <c r="BO158" s="252">
        <v>1</v>
      </c>
      <c r="BP158" s="253" t="s">
        <v>147</v>
      </c>
      <c r="BQ158" s="253" t="s">
        <v>147</v>
      </c>
      <c r="BR158" s="253" t="s">
        <v>147</v>
      </c>
      <c r="BS158" s="253" t="s">
        <v>145</v>
      </c>
      <c r="BT158" s="253" t="s">
        <v>146</v>
      </c>
      <c r="BU158" s="253" t="s">
        <v>140</v>
      </c>
      <c r="BV158" s="257"/>
      <c r="BW158" s="257"/>
      <c r="BX158" s="258"/>
      <c r="BY158" s="257"/>
      <c r="BZ158" s="256"/>
    </row>
    <row r="159" spans="1:78" s="245" customFormat="1" ht="20.100000000000001" customHeight="1">
      <c r="A159" s="245" t="s">
        <v>588</v>
      </c>
      <c r="B159" s="246" t="s">
        <v>589</v>
      </c>
      <c r="C159" s="247"/>
      <c r="D159" s="248"/>
      <c r="E159" s="249"/>
      <c r="F159" s="250" t="s">
        <v>834</v>
      </c>
      <c r="G159" s="245" t="s">
        <v>209</v>
      </c>
      <c r="H159" s="251"/>
      <c r="I159" s="252" t="s">
        <v>139</v>
      </c>
      <c r="J159" s="253" t="s">
        <v>140</v>
      </c>
      <c r="K159" s="253"/>
      <c r="L159" s="253"/>
      <c r="M159" s="253" t="s">
        <v>141</v>
      </c>
      <c r="N159" s="253" t="s">
        <v>142</v>
      </c>
      <c r="O159" s="253" t="s">
        <v>189</v>
      </c>
      <c r="P159" s="253" t="s">
        <v>142</v>
      </c>
      <c r="Q159" s="253" t="s">
        <v>145</v>
      </c>
      <c r="R159" s="253" t="s">
        <v>142</v>
      </c>
      <c r="S159" s="253" t="s">
        <v>144</v>
      </c>
      <c r="T159" s="260" t="s">
        <v>149</v>
      </c>
      <c r="U159" s="260" t="s">
        <v>145</v>
      </c>
      <c r="V159" s="253">
        <v>3</v>
      </c>
      <c r="W159" s="260" t="s">
        <v>152</v>
      </c>
      <c r="X159" s="260" t="s">
        <v>172</v>
      </c>
      <c r="Y159" s="253">
        <v>3</v>
      </c>
      <c r="Z159" s="260" t="s">
        <v>145</v>
      </c>
      <c r="AA159" s="260" t="s">
        <v>145</v>
      </c>
      <c r="AB159" s="253">
        <v>3</v>
      </c>
      <c r="AC159" s="260" t="s">
        <v>172</v>
      </c>
      <c r="AD159" s="260" t="s">
        <v>145</v>
      </c>
      <c r="AE159" s="253">
        <v>3</v>
      </c>
      <c r="AF159" s="260" t="s">
        <v>173</v>
      </c>
      <c r="AG159" s="260" t="s">
        <v>145</v>
      </c>
      <c r="AH159" s="253">
        <v>3</v>
      </c>
      <c r="AI159" s="254" t="s">
        <v>173</v>
      </c>
      <c r="AJ159" s="254" t="s">
        <v>145</v>
      </c>
      <c r="AK159" s="253">
        <v>3</v>
      </c>
      <c r="AL159" s="254" t="s">
        <v>144</v>
      </c>
      <c r="AM159" s="254" t="s">
        <v>161</v>
      </c>
      <c r="AN159" s="253">
        <v>1</v>
      </c>
      <c r="AO159" s="254" t="s">
        <v>172</v>
      </c>
      <c r="AP159" s="254" t="s">
        <v>172</v>
      </c>
      <c r="AQ159" s="253">
        <v>3</v>
      </c>
      <c r="AR159" s="254" t="s">
        <v>152</v>
      </c>
      <c r="AS159" s="254" t="s">
        <v>172</v>
      </c>
      <c r="AT159" s="253">
        <v>3</v>
      </c>
      <c r="AU159" s="254" t="s">
        <v>165</v>
      </c>
      <c r="AV159" s="254" t="s">
        <v>145</v>
      </c>
      <c r="AW159" s="253">
        <v>3</v>
      </c>
      <c r="AX159" s="254" t="s">
        <v>140</v>
      </c>
      <c r="AY159" s="254" t="s">
        <v>140</v>
      </c>
      <c r="AZ159" s="253">
        <v>0</v>
      </c>
      <c r="BA159" s="253" t="s">
        <v>148</v>
      </c>
      <c r="BB159" s="253" t="s">
        <v>153</v>
      </c>
      <c r="BC159" s="253" t="s">
        <v>148</v>
      </c>
      <c r="BD159" s="253" t="s">
        <v>153</v>
      </c>
      <c r="BE159" s="252">
        <v>4</v>
      </c>
      <c r="BF159" s="252">
        <v>4</v>
      </c>
      <c r="BG159" s="252">
        <v>2</v>
      </c>
      <c r="BH159" s="252">
        <v>2</v>
      </c>
      <c r="BI159" s="252">
        <v>1</v>
      </c>
      <c r="BJ159" s="252">
        <v>2</v>
      </c>
      <c r="BK159" s="252">
        <v>3</v>
      </c>
      <c r="BL159" s="252">
        <v>3</v>
      </c>
      <c r="BM159" s="252">
        <v>5</v>
      </c>
      <c r="BN159" s="252">
        <v>3</v>
      </c>
      <c r="BO159" s="252">
        <v>1</v>
      </c>
      <c r="BP159" s="253" t="s">
        <v>147</v>
      </c>
      <c r="BQ159" s="253" t="s">
        <v>147</v>
      </c>
      <c r="BR159" s="253" t="s">
        <v>144</v>
      </c>
      <c r="BS159" s="253" t="s">
        <v>172</v>
      </c>
      <c r="BT159" s="253" t="s">
        <v>146</v>
      </c>
      <c r="BU159" s="253" t="s">
        <v>166</v>
      </c>
      <c r="BV159" s="245" t="s">
        <v>926</v>
      </c>
      <c r="BW159" s="257"/>
      <c r="BX159" s="258"/>
      <c r="BY159" s="257"/>
      <c r="BZ159" s="256"/>
    </row>
    <row r="160" spans="1:78" s="245" customFormat="1" ht="20.100000000000001" customHeight="1">
      <c r="A160" s="245" t="s">
        <v>591</v>
      </c>
      <c r="B160" s="246" t="s">
        <v>592</v>
      </c>
      <c r="C160" s="247" t="s">
        <v>134</v>
      </c>
      <c r="D160" s="267" t="s">
        <v>134</v>
      </c>
      <c r="E160" s="259" t="s">
        <v>134</v>
      </c>
      <c r="F160" s="250" t="s">
        <v>834</v>
      </c>
      <c r="G160" s="245" t="s">
        <v>184</v>
      </c>
      <c r="H160" s="251"/>
      <c r="I160" s="252" t="s">
        <v>139</v>
      </c>
      <c r="J160" s="253" t="s">
        <v>150</v>
      </c>
      <c r="K160" s="253"/>
      <c r="L160" s="253" t="s">
        <v>851</v>
      </c>
      <c r="M160" s="256"/>
      <c r="N160" s="253" t="s">
        <v>148</v>
      </c>
      <c r="O160" s="253" t="s">
        <v>150</v>
      </c>
      <c r="P160" s="253" t="s">
        <v>146</v>
      </c>
      <c r="Q160" s="253" t="s">
        <v>146</v>
      </c>
      <c r="R160" s="253" t="s">
        <v>146</v>
      </c>
      <c r="S160" s="253" t="s">
        <v>146</v>
      </c>
      <c r="T160" s="260" t="s">
        <v>148</v>
      </c>
      <c r="U160" s="260" t="s">
        <v>148</v>
      </c>
      <c r="V160" s="253">
        <v>3</v>
      </c>
      <c r="W160" s="260" t="s">
        <v>148</v>
      </c>
      <c r="X160" s="260" t="s">
        <v>148</v>
      </c>
      <c r="Y160" s="253">
        <v>3</v>
      </c>
      <c r="Z160" s="260" t="s">
        <v>148</v>
      </c>
      <c r="AA160" s="260" t="s">
        <v>148</v>
      </c>
      <c r="AB160" s="253">
        <v>3</v>
      </c>
      <c r="AC160" s="260" t="s">
        <v>145</v>
      </c>
      <c r="AD160" s="260" t="s">
        <v>145</v>
      </c>
      <c r="AE160" s="253">
        <v>3</v>
      </c>
      <c r="AF160" s="260" t="s">
        <v>148</v>
      </c>
      <c r="AG160" s="260" t="s">
        <v>148</v>
      </c>
      <c r="AH160" s="253">
        <v>3</v>
      </c>
      <c r="AI160" s="254" t="s">
        <v>147</v>
      </c>
      <c r="AJ160" s="254" t="s">
        <v>147</v>
      </c>
      <c r="AK160" s="253">
        <v>1</v>
      </c>
      <c r="AL160" s="254" t="s">
        <v>150</v>
      </c>
      <c r="AM160" s="254" t="s">
        <v>150</v>
      </c>
      <c r="AN160" s="253">
        <v>8</v>
      </c>
      <c r="AO160" s="254" t="s">
        <v>147</v>
      </c>
      <c r="AP160" s="254" t="s">
        <v>147</v>
      </c>
      <c r="AQ160" s="253">
        <v>1</v>
      </c>
      <c r="AR160" s="254" t="s">
        <v>148</v>
      </c>
      <c r="AS160" s="254" t="s">
        <v>148</v>
      </c>
      <c r="AT160" s="253">
        <v>3</v>
      </c>
      <c r="AU160" s="254" t="s">
        <v>147</v>
      </c>
      <c r="AV160" s="254" t="s">
        <v>147</v>
      </c>
      <c r="AW160" s="253">
        <v>1</v>
      </c>
      <c r="AX160" s="254" t="s">
        <v>147</v>
      </c>
      <c r="AY160" s="254" t="s">
        <v>147</v>
      </c>
      <c r="AZ160" s="253">
        <v>1</v>
      </c>
      <c r="BA160" s="253" t="s">
        <v>146</v>
      </c>
      <c r="BB160" s="253" t="s">
        <v>150</v>
      </c>
      <c r="BC160" s="253" t="s">
        <v>146</v>
      </c>
      <c r="BD160" s="253" t="s">
        <v>150</v>
      </c>
      <c r="BE160" s="252">
        <v>5</v>
      </c>
      <c r="BF160" s="252">
        <v>5</v>
      </c>
      <c r="BG160" s="252">
        <v>1</v>
      </c>
      <c r="BH160" s="252">
        <v>1</v>
      </c>
      <c r="BI160" s="252">
        <v>5</v>
      </c>
      <c r="BJ160" s="252">
        <v>1</v>
      </c>
      <c r="BK160" s="252">
        <v>1</v>
      </c>
      <c r="BL160" s="252">
        <v>1</v>
      </c>
      <c r="BM160" s="252">
        <v>5</v>
      </c>
      <c r="BN160" s="252">
        <v>1</v>
      </c>
      <c r="BO160" s="252">
        <v>1</v>
      </c>
      <c r="BP160" s="253" t="s">
        <v>147</v>
      </c>
      <c r="BQ160" s="253"/>
      <c r="BR160" s="253" t="s">
        <v>147</v>
      </c>
      <c r="BS160" s="253" t="s">
        <v>145</v>
      </c>
      <c r="BT160" s="253" t="s">
        <v>146</v>
      </c>
      <c r="BU160" s="253" t="s">
        <v>146</v>
      </c>
      <c r="BV160" s="257"/>
      <c r="BW160" s="257"/>
      <c r="BX160" s="258"/>
      <c r="BY160" s="257"/>
      <c r="BZ160" s="256"/>
    </row>
    <row r="161" spans="1:78" s="245" customFormat="1" ht="20.100000000000001" customHeight="1">
      <c r="A161" s="245" t="s">
        <v>593</v>
      </c>
      <c r="B161" s="246" t="s">
        <v>594</v>
      </c>
      <c r="C161" s="247"/>
      <c r="D161" s="267" t="s">
        <v>134</v>
      </c>
      <c r="E161" s="249"/>
      <c r="F161" s="250" t="s">
        <v>834</v>
      </c>
      <c r="G161" s="245" t="s">
        <v>209</v>
      </c>
      <c r="H161" s="251"/>
      <c r="I161" s="252" t="s">
        <v>139</v>
      </c>
      <c r="J161" s="253" t="s">
        <v>140</v>
      </c>
      <c r="K161" s="253"/>
      <c r="L161" s="253"/>
      <c r="M161" s="253" t="s">
        <v>147</v>
      </c>
      <c r="N161" s="253" t="s">
        <v>147</v>
      </c>
      <c r="O161" s="253" t="s">
        <v>140</v>
      </c>
      <c r="P161" s="256"/>
      <c r="Q161" s="253" t="s">
        <v>150</v>
      </c>
      <c r="R161" s="253" t="s">
        <v>142</v>
      </c>
      <c r="S161" s="253" t="s">
        <v>147</v>
      </c>
      <c r="T161" s="254" t="s">
        <v>145</v>
      </c>
      <c r="U161" s="254" t="s">
        <v>145</v>
      </c>
      <c r="V161" s="253">
        <v>3</v>
      </c>
      <c r="W161" s="260" t="s">
        <v>148</v>
      </c>
      <c r="X161" s="260" t="s">
        <v>148</v>
      </c>
      <c r="Y161" s="253">
        <v>3</v>
      </c>
      <c r="Z161" s="260" t="s">
        <v>145</v>
      </c>
      <c r="AA161" s="260" t="s">
        <v>145</v>
      </c>
      <c r="AB161" s="253">
        <v>3</v>
      </c>
      <c r="AC161" s="260" t="s">
        <v>145</v>
      </c>
      <c r="AD161" s="260" t="s">
        <v>145</v>
      </c>
      <c r="AE161" s="253">
        <v>3</v>
      </c>
      <c r="AF161" s="254" t="s">
        <v>148</v>
      </c>
      <c r="AG161" s="254" t="s">
        <v>148</v>
      </c>
      <c r="AH161" s="253">
        <v>3</v>
      </c>
      <c r="AI161" s="254" t="s">
        <v>147</v>
      </c>
      <c r="AJ161" s="254" t="s">
        <v>147</v>
      </c>
      <c r="AK161" s="253">
        <v>1</v>
      </c>
      <c r="AL161" s="254" t="s">
        <v>145</v>
      </c>
      <c r="AM161" s="254" t="s">
        <v>145</v>
      </c>
      <c r="AN161" s="253">
        <v>3</v>
      </c>
      <c r="AO161" s="254" t="s">
        <v>150</v>
      </c>
      <c r="AP161" s="254" t="s">
        <v>150</v>
      </c>
      <c r="AQ161" s="253">
        <v>8</v>
      </c>
      <c r="AR161" s="254" t="s">
        <v>148</v>
      </c>
      <c r="AS161" s="254" t="s">
        <v>148</v>
      </c>
      <c r="AT161" s="253">
        <v>3</v>
      </c>
      <c r="AU161" s="254" t="s">
        <v>147</v>
      </c>
      <c r="AV161" s="254" t="s">
        <v>147</v>
      </c>
      <c r="AW161" s="253">
        <v>1</v>
      </c>
      <c r="AX161" s="254" t="s">
        <v>140</v>
      </c>
      <c r="AY161" s="254" t="s">
        <v>140</v>
      </c>
      <c r="AZ161" s="253">
        <v>0</v>
      </c>
      <c r="BA161" s="253" t="s">
        <v>150</v>
      </c>
      <c r="BB161" s="253" t="s">
        <v>146</v>
      </c>
      <c r="BC161" s="253" t="s">
        <v>148</v>
      </c>
      <c r="BD161" s="253" t="s">
        <v>146</v>
      </c>
      <c r="BE161" s="252">
        <v>1</v>
      </c>
      <c r="BF161" s="252">
        <v>1</v>
      </c>
      <c r="BG161" s="252">
        <v>1</v>
      </c>
      <c r="BH161" s="252">
        <v>1</v>
      </c>
      <c r="BI161" s="252">
        <v>1</v>
      </c>
      <c r="BJ161" s="252">
        <v>1</v>
      </c>
      <c r="BK161" s="252">
        <v>1</v>
      </c>
      <c r="BL161" s="252">
        <v>1</v>
      </c>
      <c r="BM161" s="252">
        <v>1</v>
      </c>
      <c r="BN161" s="252">
        <v>1</v>
      </c>
      <c r="BO161" s="252">
        <v>1</v>
      </c>
      <c r="BP161" s="253" t="s">
        <v>147</v>
      </c>
      <c r="BQ161" s="253" t="s">
        <v>147</v>
      </c>
      <c r="BR161" s="253" t="s">
        <v>147</v>
      </c>
      <c r="BS161" s="253" t="s">
        <v>145</v>
      </c>
      <c r="BT161" s="253" t="s">
        <v>146</v>
      </c>
      <c r="BU161" s="253" t="s">
        <v>140</v>
      </c>
      <c r="BV161" s="245" t="s">
        <v>927</v>
      </c>
      <c r="BW161" s="257"/>
      <c r="BX161" s="258"/>
      <c r="BY161" s="257"/>
      <c r="BZ161" s="256"/>
    </row>
    <row r="162" spans="1:78" s="245" customFormat="1" ht="20.100000000000001" customHeight="1">
      <c r="A162" s="245" t="s">
        <v>596</v>
      </c>
      <c r="B162" s="246" t="s">
        <v>597</v>
      </c>
      <c r="C162" s="247"/>
      <c r="D162" s="248"/>
      <c r="E162" s="249"/>
      <c r="F162" s="250" t="s">
        <v>834</v>
      </c>
      <c r="G162" s="245" t="s">
        <v>209</v>
      </c>
      <c r="H162" s="251"/>
      <c r="I162" s="252" t="s">
        <v>139</v>
      </c>
      <c r="J162" s="253" t="s">
        <v>140</v>
      </c>
      <c r="K162" s="253"/>
      <c r="L162" s="253"/>
      <c r="M162" s="253" t="s">
        <v>147</v>
      </c>
      <c r="N162" s="253" t="s">
        <v>147</v>
      </c>
      <c r="O162" s="253" t="s">
        <v>162</v>
      </c>
      <c r="P162" s="253" t="s">
        <v>141</v>
      </c>
      <c r="Q162" s="253" t="s">
        <v>148</v>
      </c>
      <c r="R162" s="253" t="s">
        <v>142</v>
      </c>
      <c r="S162" s="253" t="s">
        <v>144</v>
      </c>
      <c r="T162" s="254" t="s">
        <v>149</v>
      </c>
      <c r="U162" s="254" t="s">
        <v>145</v>
      </c>
      <c r="V162" s="253">
        <v>3</v>
      </c>
      <c r="W162" s="260" t="s">
        <v>152</v>
      </c>
      <c r="X162" s="260" t="s">
        <v>172</v>
      </c>
      <c r="Y162" s="253">
        <v>3</v>
      </c>
      <c r="Z162" s="260" t="s">
        <v>145</v>
      </c>
      <c r="AA162" s="260" t="s">
        <v>145</v>
      </c>
      <c r="AB162" s="253">
        <v>3</v>
      </c>
      <c r="AC162" s="260" t="s">
        <v>172</v>
      </c>
      <c r="AD162" s="260" t="s">
        <v>145</v>
      </c>
      <c r="AE162" s="253">
        <v>3</v>
      </c>
      <c r="AF162" s="254" t="s">
        <v>173</v>
      </c>
      <c r="AG162" s="254" t="s">
        <v>173</v>
      </c>
      <c r="AH162" s="253">
        <v>3</v>
      </c>
      <c r="AI162" s="254" t="s">
        <v>144</v>
      </c>
      <c r="AJ162" s="254" t="s">
        <v>161</v>
      </c>
      <c r="AK162" s="253">
        <v>1</v>
      </c>
      <c r="AL162" s="254" t="s">
        <v>152</v>
      </c>
      <c r="AM162" s="254" t="s">
        <v>172</v>
      </c>
      <c r="AN162" s="253">
        <v>3</v>
      </c>
      <c r="AO162" s="254" t="s">
        <v>172</v>
      </c>
      <c r="AP162" s="254" t="s">
        <v>172</v>
      </c>
      <c r="AQ162" s="253">
        <v>3</v>
      </c>
      <c r="AR162" s="254" t="s">
        <v>152</v>
      </c>
      <c r="AS162" s="254" t="s">
        <v>172</v>
      </c>
      <c r="AT162" s="253">
        <v>3</v>
      </c>
      <c r="AU162" s="254" t="s">
        <v>165</v>
      </c>
      <c r="AV162" s="254" t="s">
        <v>145</v>
      </c>
      <c r="AW162" s="253">
        <v>3</v>
      </c>
      <c r="AX162" s="254" t="s">
        <v>140</v>
      </c>
      <c r="AY162" s="254" t="s">
        <v>140</v>
      </c>
      <c r="AZ162" s="253">
        <v>0</v>
      </c>
      <c r="BA162" s="253" t="s">
        <v>148</v>
      </c>
      <c r="BB162" s="253" t="s">
        <v>153</v>
      </c>
      <c r="BC162" s="253" t="s">
        <v>148</v>
      </c>
      <c r="BD162" s="253" t="s">
        <v>153</v>
      </c>
      <c r="BE162" s="252">
        <v>4</v>
      </c>
      <c r="BF162" s="252">
        <v>4</v>
      </c>
      <c r="BG162" s="252">
        <v>2</v>
      </c>
      <c r="BH162" s="252">
        <v>2</v>
      </c>
      <c r="BI162" s="252">
        <v>1</v>
      </c>
      <c r="BJ162" s="252">
        <v>2</v>
      </c>
      <c r="BK162" s="252">
        <v>3</v>
      </c>
      <c r="BL162" s="252">
        <v>3</v>
      </c>
      <c r="BM162" s="252">
        <v>5</v>
      </c>
      <c r="BN162" s="252">
        <v>3</v>
      </c>
      <c r="BO162" s="252">
        <v>1</v>
      </c>
      <c r="BP162" s="253" t="s">
        <v>147</v>
      </c>
      <c r="BQ162" s="253" t="s">
        <v>147</v>
      </c>
      <c r="BR162" s="253" t="s">
        <v>144</v>
      </c>
      <c r="BS162" s="253" t="s">
        <v>172</v>
      </c>
      <c r="BT162" s="253" t="s">
        <v>146</v>
      </c>
      <c r="BU162" s="253" t="s">
        <v>166</v>
      </c>
      <c r="BV162" s="257"/>
      <c r="BW162" s="257"/>
      <c r="BX162" s="258"/>
      <c r="BY162" s="257"/>
      <c r="BZ162" s="256"/>
    </row>
    <row r="163" spans="1:78" s="245" customFormat="1" ht="20.100000000000001" customHeight="1">
      <c r="A163" s="245" t="s">
        <v>598</v>
      </c>
      <c r="B163" s="246" t="s">
        <v>599</v>
      </c>
      <c r="C163" s="247" t="s">
        <v>134</v>
      </c>
      <c r="D163" s="248"/>
      <c r="E163" s="259" t="s">
        <v>134</v>
      </c>
      <c r="F163" s="250" t="s">
        <v>834</v>
      </c>
      <c r="G163" s="245" t="s">
        <v>209</v>
      </c>
      <c r="H163" s="251"/>
      <c r="I163" s="252" t="s">
        <v>139</v>
      </c>
      <c r="J163" s="253" t="s">
        <v>147</v>
      </c>
      <c r="K163" s="253"/>
      <c r="L163" s="253" t="s">
        <v>848</v>
      </c>
      <c r="M163" s="253" t="s">
        <v>144</v>
      </c>
      <c r="N163" s="253" t="s">
        <v>165</v>
      </c>
      <c r="O163" s="253" t="s">
        <v>162</v>
      </c>
      <c r="P163" s="253" t="s">
        <v>144</v>
      </c>
      <c r="Q163" s="253" t="s">
        <v>146</v>
      </c>
      <c r="R163" s="253" t="s">
        <v>189</v>
      </c>
      <c r="S163" s="253" t="s">
        <v>165</v>
      </c>
      <c r="T163" s="254" t="s">
        <v>152</v>
      </c>
      <c r="U163" s="254" t="s">
        <v>152</v>
      </c>
      <c r="V163" s="253">
        <v>7</v>
      </c>
      <c r="W163" s="260" t="s">
        <v>152</v>
      </c>
      <c r="X163" s="260" t="s">
        <v>152</v>
      </c>
      <c r="Y163" s="253">
        <v>7</v>
      </c>
      <c r="Z163" s="260" t="s">
        <v>166</v>
      </c>
      <c r="AA163" s="260" t="s">
        <v>166</v>
      </c>
      <c r="AB163" s="253">
        <v>2</v>
      </c>
      <c r="AC163" s="260" t="s">
        <v>149</v>
      </c>
      <c r="AD163" s="260" t="s">
        <v>172</v>
      </c>
      <c r="AE163" s="253">
        <v>3</v>
      </c>
      <c r="AF163" s="254" t="s">
        <v>175</v>
      </c>
      <c r="AG163" s="254" t="s">
        <v>175</v>
      </c>
      <c r="AH163" s="253">
        <v>3</v>
      </c>
      <c r="AI163" s="254" t="s">
        <v>165</v>
      </c>
      <c r="AJ163" s="254" t="s">
        <v>173</v>
      </c>
      <c r="AK163" s="253">
        <v>3</v>
      </c>
      <c r="AL163" s="254" t="s">
        <v>150</v>
      </c>
      <c r="AM163" s="254" t="s">
        <v>152</v>
      </c>
      <c r="AN163" s="253">
        <v>7</v>
      </c>
      <c r="AO163" s="254" t="s">
        <v>173</v>
      </c>
      <c r="AP163" s="254" t="s">
        <v>173</v>
      </c>
      <c r="AQ163" s="253">
        <v>3</v>
      </c>
      <c r="AR163" s="254" t="s">
        <v>152</v>
      </c>
      <c r="AS163" s="254" t="s">
        <v>148</v>
      </c>
      <c r="AT163" s="253">
        <v>4</v>
      </c>
      <c r="AU163" s="254" t="s">
        <v>151</v>
      </c>
      <c r="AV163" s="254" t="s">
        <v>151</v>
      </c>
      <c r="AW163" s="253">
        <v>3</v>
      </c>
      <c r="AX163" s="254" t="s">
        <v>140</v>
      </c>
      <c r="AY163" s="254" t="s">
        <v>140</v>
      </c>
      <c r="AZ163" s="253">
        <v>0</v>
      </c>
      <c r="BA163" s="253" t="s">
        <v>148</v>
      </c>
      <c r="BB163" s="253" t="s">
        <v>153</v>
      </c>
      <c r="BC163" s="253" t="s">
        <v>152</v>
      </c>
      <c r="BD163" s="253" t="s">
        <v>153</v>
      </c>
      <c r="BE163" s="252">
        <v>5</v>
      </c>
      <c r="BF163" s="252">
        <v>5</v>
      </c>
      <c r="BG163" s="252">
        <v>1</v>
      </c>
      <c r="BH163" s="252">
        <v>3</v>
      </c>
      <c r="BI163" s="252">
        <v>1</v>
      </c>
      <c r="BJ163" s="252">
        <v>3</v>
      </c>
      <c r="BK163" s="252">
        <v>4</v>
      </c>
      <c r="BL163" s="252">
        <v>2</v>
      </c>
      <c r="BM163" s="252">
        <v>4</v>
      </c>
      <c r="BN163" s="252">
        <v>4</v>
      </c>
      <c r="BO163" s="252">
        <v>1</v>
      </c>
      <c r="BP163" s="253" t="s">
        <v>147</v>
      </c>
      <c r="BQ163" s="253" t="s">
        <v>147</v>
      </c>
      <c r="BR163" s="253" t="s">
        <v>144</v>
      </c>
      <c r="BS163" s="253" t="s">
        <v>172</v>
      </c>
      <c r="BT163" s="253" t="s">
        <v>146</v>
      </c>
      <c r="BU163" s="253" t="s">
        <v>151</v>
      </c>
      <c r="BV163" s="257"/>
      <c r="BW163" s="257"/>
      <c r="BX163" s="258"/>
      <c r="BY163" s="257"/>
      <c r="BZ163" s="256"/>
    </row>
    <row r="164" spans="1:78" s="245" customFormat="1" ht="20.100000000000001" customHeight="1">
      <c r="A164" s="245" t="s">
        <v>928</v>
      </c>
      <c r="B164" s="246" t="s">
        <v>602</v>
      </c>
      <c r="C164" s="247"/>
      <c r="D164" s="267" t="s">
        <v>134</v>
      </c>
      <c r="E164" s="249"/>
      <c r="F164" s="250" t="s">
        <v>834</v>
      </c>
      <c r="G164" s="245" t="s">
        <v>209</v>
      </c>
      <c r="H164" s="251"/>
      <c r="I164" s="252" t="s">
        <v>139</v>
      </c>
      <c r="J164" s="253" t="s">
        <v>140</v>
      </c>
      <c r="K164" s="253"/>
      <c r="L164" s="253"/>
      <c r="M164" s="253" t="s">
        <v>147</v>
      </c>
      <c r="N164" s="253" t="s">
        <v>147</v>
      </c>
      <c r="O164" s="253" t="s">
        <v>147</v>
      </c>
      <c r="P164" s="256"/>
      <c r="Q164" s="253" t="s">
        <v>150</v>
      </c>
      <c r="R164" s="253" t="s">
        <v>140</v>
      </c>
      <c r="S164" s="253" t="s">
        <v>147</v>
      </c>
      <c r="T164" s="260" t="s">
        <v>145</v>
      </c>
      <c r="U164" s="260" t="s">
        <v>145</v>
      </c>
      <c r="V164" s="253">
        <v>3</v>
      </c>
      <c r="W164" s="260" t="s">
        <v>148</v>
      </c>
      <c r="X164" s="260" t="s">
        <v>148</v>
      </c>
      <c r="Y164" s="253">
        <v>3</v>
      </c>
      <c r="Z164" s="260" t="s">
        <v>145</v>
      </c>
      <c r="AA164" s="260" t="s">
        <v>145</v>
      </c>
      <c r="AB164" s="253">
        <v>3</v>
      </c>
      <c r="AC164" s="260" t="s">
        <v>145</v>
      </c>
      <c r="AD164" s="260" t="s">
        <v>145</v>
      </c>
      <c r="AE164" s="253">
        <v>3</v>
      </c>
      <c r="AF164" s="254" t="s">
        <v>148</v>
      </c>
      <c r="AG164" s="254" t="s">
        <v>148</v>
      </c>
      <c r="AH164" s="253">
        <v>3</v>
      </c>
      <c r="AI164" s="254" t="s">
        <v>147</v>
      </c>
      <c r="AJ164" s="254" t="s">
        <v>147</v>
      </c>
      <c r="AK164" s="253">
        <v>1</v>
      </c>
      <c r="AL164" s="254" t="s">
        <v>148</v>
      </c>
      <c r="AM164" s="254" t="s">
        <v>148</v>
      </c>
      <c r="AN164" s="253">
        <v>3</v>
      </c>
      <c r="AO164" s="254" t="s">
        <v>148</v>
      </c>
      <c r="AP164" s="254" t="s">
        <v>148</v>
      </c>
      <c r="AQ164" s="253">
        <v>3</v>
      </c>
      <c r="AR164" s="254" t="s">
        <v>148</v>
      </c>
      <c r="AS164" s="254" t="s">
        <v>148</v>
      </c>
      <c r="AT164" s="253">
        <v>3</v>
      </c>
      <c r="AU164" s="254" t="s">
        <v>147</v>
      </c>
      <c r="AV164" s="254" t="s">
        <v>147</v>
      </c>
      <c r="AW164" s="253">
        <v>1</v>
      </c>
      <c r="AX164" s="254" t="s">
        <v>140</v>
      </c>
      <c r="AY164" s="254" t="s">
        <v>140</v>
      </c>
      <c r="AZ164" s="253">
        <v>0</v>
      </c>
      <c r="BA164" s="253" t="s">
        <v>150</v>
      </c>
      <c r="BB164" s="253" t="s">
        <v>146</v>
      </c>
      <c r="BC164" s="253" t="s">
        <v>150</v>
      </c>
      <c r="BD164" s="253" t="s">
        <v>146</v>
      </c>
      <c r="BE164" s="252">
        <v>1</v>
      </c>
      <c r="BF164" s="252">
        <v>1</v>
      </c>
      <c r="BG164" s="252">
        <v>1</v>
      </c>
      <c r="BH164" s="252">
        <v>1</v>
      </c>
      <c r="BI164" s="252">
        <v>1</v>
      </c>
      <c r="BJ164" s="252">
        <v>1</v>
      </c>
      <c r="BK164" s="252">
        <v>1</v>
      </c>
      <c r="BL164" s="252">
        <v>1</v>
      </c>
      <c r="BM164" s="252">
        <v>1</v>
      </c>
      <c r="BN164" s="252">
        <v>1</v>
      </c>
      <c r="BO164" s="252">
        <v>1</v>
      </c>
      <c r="BP164" s="253" t="s">
        <v>147</v>
      </c>
      <c r="BQ164" s="253" t="s">
        <v>147</v>
      </c>
      <c r="BR164" s="253" t="s">
        <v>147</v>
      </c>
      <c r="BS164" s="253" t="s">
        <v>145</v>
      </c>
      <c r="BT164" s="253" t="s">
        <v>146</v>
      </c>
      <c r="BU164" s="253" t="s">
        <v>140</v>
      </c>
      <c r="BV164" s="257"/>
      <c r="BW164" s="257"/>
      <c r="BX164" s="258"/>
      <c r="BY164" s="257"/>
      <c r="BZ164" s="256"/>
    </row>
    <row r="165" spans="1:78" s="245" customFormat="1" ht="20.100000000000001" customHeight="1">
      <c r="A165" s="245" t="s">
        <v>603</v>
      </c>
      <c r="B165" s="246" t="s">
        <v>604</v>
      </c>
      <c r="C165" s="247"/>
      <c r="D165" s="248"/>
      <c r="E165" s="249"/>
      <c r="F165" s="250" t="s">
        <v>834</v>
      </c>
      <c r="G165" s="245" t="s">
        <v>209</v>
      </c>
      <c r="H165" s="251"/>
      <c r="I165" s="252" t="s">
        <v>139</v>
      </c>
      <c r="J165" s="253" t="s">
        <v>140</v>
      </c>
      <c r="K165" s="253"/>
      <c r="L165" s="253"/>
      <c r="M165" s="253" t="s">
        <v>142</v>
      </c>
      <c r="N165" s="253" t="s">
        <v>142</v>
      </c>
      <c r="O165" s="253" t="s">
        <v>189</v>
      </c>
      <c r="P165" s="253" t="s">
        <v>141</v>
      </c>
      <c r="Q165" s="253" t="s">
        <v>145</v>
      </c>
      <c r="R165" s="253" t="s">
        <v>142</v>
      </c>
      <c r="S165" s="253" t="s">
        <v>144</v>
      </c>
      <c r="T165" s="260" t="s">
        <v>149</v>
      </c>
      <c r="U165" s="260" t="s">
        <v>145</v>
      </c>
      <c r="V165" s="253">
        <v>3</v>
      </c>
      <c r="W165" s="260" t="s">
        <v>152</v>
      </c>
      <c r="X165" s="260" t="s">
        <v>172</v>
      </c>
      <c r="Y165" s="253">
        <v>3</v>
      </c>
      <c r="Z165" s="260" t="s">
        <v>145</v>
      </c>
      <c r="AA165" s="260" t="s">
        <v>145</v>
      </c>
      <c r="AB165" s="253">
        <v>3</v>
      </c>
      <c r="AC165" s="260" t="s">
        <v>172</v>
      </c>
      <c r="AD165" s="260" t="s">
        <v>145</v>
      </c>
      <c r="AE165" s="253">
        <v>3</v>
      </c>
      <c r="AF165" s="260" t="s">
        <v>173</v>
      </c>
      <c r="AG165" s="260" t="s">
        <v>173</v>
      </c>
      <c r="AH165" s="253">
        <v>3</v>
      </c>
      <c r="AI165" s="254" t="s">
        <v>144</v>
      </c>
      <c r="AJ165" s="254" t="s">
        <v>161</v>
      </c>
      <c r="AK165" s="253">
        <v>1</v>
      </c>
      <c r="AL165" s="254" t="s">
        <v>152</v>
      </c>
      <c r="AM165" s="254" t="s">
        <v>172</v>
      </c>
      <c r="AN165" s="253">
        <v>3</v>
      </c>
      <c r="AO165" s="254" t="s">
        <v>172</v>
      </c>
      <c r="AP165" s="254" t="s">
        <v>172</v>
      </c>
      <c r="AQ165" s="253">
        <v>3</v>
      </c>
      <c r="AR165" s="254" t="s">
        <v>152</v>
      </c>
      <c r="AS165" s="254" t="s">
        <v>172</v>
      </c>
      <c r="AT165" s="253">
        <v>3</v>
      </c>
      <c r="AU165" s="254" t="s">
        <v>165</v>
      </c>
      <c r="AV165" s="254" t="s">
        <v>145</v>
      </c>
      <c r="AW165" s="253">
        <v>3</v>
      </c>
      <c r="AX165" s="254" t="s">
        <v>140</v>
      </c>
      <c r="AY165" s="254" t="s">
        <v>140</v>
      </c>
      <c r="AZ165" s="253">
        <v>0</v>
      </c>
      <c r="BA165" s="253" t="s">
        <v>148</v>
      </c>
      <c r="BB165" s="253" t="s">
        <v>153</v>
      </c>
      <c r="BC165" s="253" t="s">
        <v>148</v>
      </c>
      <c r="BD165" s="253" t="s">
        <v>153</v>
      </c>
      <c r="BE165" s="252">
        <v>4</v>
      </c>
      <c r="BF165" s="252">
        <v>4</v>
      </c>
      <c r="BG165" s="252">
        <v>2</v>
      </c>
      <c r="BH165" s="252">
        <v>2</v>
      </c>
      <c r="BI165" s="252">
        <v>1</v>
      </c>
      <c r="BJ165" s="252">
        <v>2</v>
      </c>
      <c r="BK165" s="252">
        <v>3</v>
      </c>
      <c r="BL165" s="252">
        <v>3</v>
      </c>
      <c r="BM165" s="252">
        <v>5</v>
      </c>
      <c r="BN165" s="252">
        <v>3</v>
      </c>
      <c r="BO165" s="252">
        <v>1</v>
      </c>
      <c r="BP165" s="253" t="s">
        <v>147</v>
      </c>
      <c r="BQ165" s="253" t="s">
        <v>147</v>
      </c>
      <c r="BR165" s="253" t="s">
        <v>144</v>
      </c>
      <c r="BS165" s="253" t="s">
        <v>172</v>
      </c>
      <c r="BT165" s="253" t="s">
        <v>146</v>
      </c>
      <c r="BU165" s="253" t="s">
        <v>166</v>
      </c>
      <c r="BV165" s="257"/>
      <c r="BW165" s="257"/>
      <c r="BX165" s="258"/>
      <c r="BY165" s="257"/>
      <c r="BZ165" s="256"/>
    </row>
    <row r="166" spans="1:78" s="245" customFormat="1" ht="20.100000000000001" customHeight="1">
      <c r="A166" s="245" t="s">
        <v>605</v>
      </c>
      <c r="B166" s="246" t="s">
        <v>606</v>
      </c>
      <c r="C166" s="264"/>
      <c r="D166" s="267" t="s">
        <v>134</v>
      </c>
      <c r="E166" s="249"/>
      <c r="F166" s="250" t="s">
        <v>846</v>
      </c>
      <c r="G166" s="245" t="s">
        <v>181</v>
      </c>
      <c r="H166" s="251"/>
      <c r="I166" s="252" t="s">
        <v>139</v>
      </c>
      <c r="J166" s="253" t="s">
        <v>140</v>
      </c>
      <c r="K166" s="253"/>
      <c r="L166" s="253"/>
      <c r="M166" s="256"/>
      <c r="N166" s="253" t="s">
        <v>142</v>
      </c>
      <c r="O166" s="253" t="s">
        <v>145</v>
      </c>
      <c r="P166" s="256"/>
      <c r="Q166" s="253" t="s">
        <v>146</v>
      </c>
      <c r="R166" s="253" t="s">
        <v>142</v>
      </c>
      <c r="S166" s="253" t="s">
        <v>147</v>
      </c>
      <c r="T166" s="254" t="s">
        <v>147</v>
      </c>
      <c r="U166" s="254" t="s">
        <v>147</v>
      </c>
      <c r="V166" s="253">
        <v>1</v>
      </c>
      <c r="W166" s="254" t="s">
        <v>147</v>
      </c>
      <c r="X166" s="254" t="s">
        <v>147</v>
      </c>
      <c r="Y166" s="253">
        <v>1</v>
      </c>
      <c r="Z166" s="254" t="s">
        <v>147</v>
      </c>
      <c r="AA166" s="254" t="s">
        <v>147</v>
      </c>
      <c r="AB166" s="253">
        <v>1</v>
      </c>
      <c r="AC166" s="254" t="s">
        <v>145</v>
      </c>
      <c r="AD166" s="254" t="s">
        <v>145</v>
      </c>
      <c r="AE166" s="253">
        <v>3</v>
      </c>
      <c r="AF166" s="254" t="s">
        <v>145</v>
      </c>
      <c r="AG166" s="254" t="s">
        <v>145</v>
      </c>
      <c r="AH166" s="253">
        <v>3</v>
      </c>
      <c r="AI166" s="254" t="s">
        <v>147</v>
      </c>
      <c r="AJ166" s="254" t="s">
        <v>147</v>
      </c>
      <c r="AK166" s="253">
        <v>1</v>
      </c>
      <c r="AL166" s="254" t="s">
        <v>148</v>
      </c>
      <c r="AM166" s="254" t="s">
        <v>148</v>
      </c>
      <c r="AN166" s="253">
        <v>3</v>
      </c>
      <c r="AO166" s="254" t="s">
        <v>147</v>
      </c>
      <c r="AP166" s="254" t="s">
        <v>147</v>
      </c>
      <c r="AQ166" s="253">
        <v>1</v>
      </c>
      <c r="AR166" s="254" t="s">
        <v>147</v>
      </c>
      <c r="AS166" s="254" t="s">
        <v>147</v>
      </c>
      <c r="AT166" s="253">
        <v>1</v>
      </c>
      <c r="AU166" s="254" t="s">
        <v>147</v>
      </c>
      <c r="AV166" s="254" t="s">
        <v>147</v>
      </c>
      <c r="AW166" s="253">
        <v>1</v>
      </c>
      <c r="AX166" s="254" t="s">
        <v>140</v>
      </c>
      <c r="AY166" s="254" t="s">
        <v>140</v>
      </c>
      <c r="AZ166" s="253">
        <v>0</v>
      </c>
      <c r="BA166" s="253" t="s">
        <v>150</v>
      </c>
      <c r="BB166" s="253" t="s">
        <v>146</v>
      </c>
      <c r="BC166" s="253" t="s">
        <v>148</v>
      </c>
      <c r="BD166" s="253" t="s">
        <v>146</v>
      </c>
      <c r="BE166" s="252">
        <v>1</v>
      </c>
      <c r="BF166" s="252">
        <v>1</v>
      </c>
      <c r="BG166" s="252">
        <v>1</v>
      </c>
      <c r="BH166" s="252">
        <v>1</v>
      </c>
      <c r="BI166" s="252">
        <v>1</v>
      </c>
      <c r="BJ166" s="252">
        <v>1</v>
      </c>
      <c r="BK166" s="252">
        <v>1</v>
      </c>
      <c r="BL166" s="252">
        <v>1</v>
      </c>
      <c r="BM166" s="252">
        <v>1</v>
      </c>
      <c r="BN166" s="252">
        <v>1</v>
      </c>
      <c r="BO166" s="252">
        <v>1</v>
      </c>
      <c r="BP166" s="253" t="s">
        <v>147</v>
      </c>
      <c r="BQ166" s="253" t="s">
        <v>147</v>
      </c>
      <c r="BR166" s="253" t="s">
        <v>147</v>
      </c>
      <c r="BS166" s="253" t="s">
        <v>145</v>
      </c>
      <c r="BT166" s="253" t="s">
        <v>146</v>
      </c>
      <c r="BU166" s="253" t="s">
        <v>147</v>
      </c>
      <c r="BV166" s="245" t="s">
        <v>929</v>
      </c>
      <c r="BW166" s="257"/>
      <c r="BX166" s="258"/>
      <c r="BY166" s="257"/>
      <c r="BZ166" s="256"/>
    </row>
    <row r="167" spans="1:78" s="245" customFormat="1" ht="20.100000000000001" customHeight="1">
      <c r="A167" s="245" t="s">
        <v>608</v>
      </c>
      <c r="B167" s="246" t="s">
        <v>609</v>
      </c>
      <c r="C167" s="247"/>
      <c r="D167" s="248"/>
      <c r="E167" s="259" t="s">
        <v>134</v>
      </c>
      <c r="F167" s="250" t="s">
        <v>846</v>
      </c>
      <c r="G167" s="245" t="s">
        <v>181</v>
      </c>
      <c r="H167" s="251"/>
      <c r="I167" s="252" t="s">
        <v>139</v>
      </c>
      <c r="J167" s="253" t="s">
        <v>140</v>
      </c>
      <c r="K167" s="253"/>
      <c r="L167" s="253"/>
      <c r="M167" s="253" t="s">
        <v>142</v>
      </c>
      <c r="N167" s="253" t="s">
        <v>166</v>
      </c>
      <c r="O167" s="253" t="s">
        <v>166</v>
      </c>
      <c r="P167" s="253" t="s">
        <v>142</v>
      </c>
      <c r="Q167" s="253" t="s">
        <v>148</v>
      </c>
      <c r="R167" s="253" t="s">
        <v>142</v>
      </c>
      <c r="S167" s="253" t="s">
        <v>144</v>
      </c>
      <c r="T167" s="254" t="s">
        <v>152</v>
      </c>
      <c r="U167" s="254" t="s">
        <v>148</v>
      </c>
      <c r="V167" s="253">
        <v>4</v>
      </c>
      <c r="W167" s="254" t="s">
        <v>152</v>
      </c>
      <c r="X167" s="254" t="s">
        <v>148</v>
      </c>
      <c r="Y167" s="253">
        <v>4</v>
      </c>
      <c r="Z167" s="254" t="s">
        <v>166</v>
      </c>
      <c r="AA167" s="254" t="s">
        <v>166</v>
      </c>
      <c r="AB167" s="253">
        <v>2</v>
      </c>
      <c r="AC167" s="254" t="s">
        <v>172</v>
      </c>
      <c r="AD167" s="254" t="s">
        <v>145</v>
      </c>
      <c r="AE167" s="253">
        <v>3</v>
      </c>
      <c r="AF167" s="254" t="s">
        <v>166</v>
      </c>
      <c r="AG167" s="254" t="s">
        <v>166</v>
      </c>
      <c r="AH167" s="253">
        <v>2</v>
      </c>
      <c r="AI167" s="254" t="s">
        <v>144</v>
      </c>
      <c r="AJ167" s="254" t="s">
        <v>161</v>
      </c>
      <c r="AK167" s="253">
        <v>1</v>
      </c>
      <c r="AL167" s="254" t="s">
        <v>152</v>
      </c>
      <c r="AM167" s="254" t="s">
        <v>148</v>
      </c>
      <c r="AN167" s="253">
        <v>4</v>
      </c>
      <c r="AO167" s="254" t="s">
        <v>145</v>
      </c>
      <c r="AP167" s="254" t="s">
        <v>172</v>
      </c>
      <c r="AQ167" s="253">
        <v>3</v>
      </c>
      <c r="AR167" s="254" t="s">
        <v>149</v>
      </c>
      <c r="AS167" s="254" t="s">
        <v>172</v>
      </c>
      <c r="AT167" s="253">
        <v>3</v>
      </c>
      <c r="AU167" s="254" t="s">
        <v>144</v>
      </c>
      <c r="AV167" s="254" t="s">
        <v>165</v>
      </c>
      <c r="AW167" s="253">
        <v>3</v>
      </c>
      <c r="AX167" s="254" t="s">
        <v>140</v>
      </c>
      <c r="AY167" s="254" t="s">
        <v>140</v>
      </c>
      <c r="AZ167" s="253">
        <v>0</v>
      </c>
      <c r="BA167" s="253" t="s">
        <v>152</v>
      </c>
      <c r="BB167" s="253" t="s">
        <v>153</v>
      </c>
      <c r="BC167" s="253" t="s">
        <v>152</v>
      </c>
      <c r="BD167" s="253" t="s">
        <v>153</v>
      </c>
      <c r="BE167" s="252">
        <v>4</v>
      </c>
      <c r="BF167" s="252">
        <v>5</v>
      </c>
      <c r="BG167" s="252">
        <v>2</v>
      </c>
      <c r="BH167" s="252">
        <v>2</v>
      </c>
      <c r="BI167" s="252">
        <v>1</v>
      </c>
      <c r="BJ167" s="252">
        <v>2</v>
      </c>
      <c r="BK167" s="252">
        <v>5</v>
      </c>
      <c r="BL167" s="252">
        <v>4</v>
      </c>
      <c r="BM167" s="252">
        <v>5</v>
      </c>
      <c r="BN167" s="252">
        <v>3</v>
      </c>
      <c r="BO167" s="252">
        <v>1</v>
      </c>
      <c r="BP167" s="253" t="s">
        <v>147</v>
      </c>
      <c r="BQ167" s="253" t="s">
        <v>147</v>
      </c>
      <c r="BR167" s="253" t="s">
        <v>165</v>
      </c>
      <c r="BS167" s="253" t="s">
        <v>172</v>
      </c>
      <c r="BT167" s="253" t="s">
        <v>146</v>
      </c>
      <c r="BU167" s="253" t="s">
        <v>175</v>
      </c>
      <c r="BV167" s="257"/>
      <c r="BW167" s="257"/>
      <c r="BX167" s="258"/>
      <c r="BY167" s="257"/>
      <c r="BZ167" s="256"/>
    </row>
    <row r="168" spans="1:78" s="245" customFormat="1" ht="20.100000000000001" customHeight="1">
      <c r="A168" s="245" t="s">
        <v>611</v>
      </c>
      <c r="B168" s="246" t="s">
        <v>612</v>
      </c>
      <c r="C168" s="264"/>
      <c r="D168" s="267" t="s">
        <v>134</v>
      </c>
      <c r="E168" s="249"/>
      <c r="F168" s="250" t="s">
        <v>842</v>
      </c>
      <c r="G168" s="245" t="s">
        <v>160</v>
      </c>
      <c r="H168" s="251"/>
      <c r="I168" s="252" t="s">
        <v>139</v>
      </c>
      <c r="J168" s="253" t="s">
        <v>140</v>
      </c>
      <c r="K168" s="253"/>
      <c r="L168" s="253"/>
      <c r="M168" s="256"/>
      <c r="N168" s="253" t="s">
        <v>141</v>
      </c>
      <c r="O168" s="253" t="s">
        <v>140</v>
      </c>
      <c r="P168" s="256"/>
      <c r="Q168" s="253" t="s">
        <v>146</v>
      </c>
      <c r="R168" s="253" t="s">
        <v>142</v>
      </c>
      <c r="S168" s="253" t="s">
        <v>147</v>
      </c>
      <c r="T168" s="254" t="s">
        <v>147</v>
      </c>
      <c r="U168" s="254" t="s">
        <v>147</v>
      </c>
      <c r="V168" s="253">
        <v>1</v>
      </c>
      <c r="W168" s="254" t="s">
        <v>147</v>
      </c>
      <c r="X168" s="254" t="s">
        <v>147</v>
      </c>
      <c r="Y168" s="253">
        <v>1</v>
      </c>
      <c r="Z168" s="254" t="s">
        <v>148</v>
      </c>
      <c r="AA168" s="254" t="s">
        <v>148</v>
      </c>
      <c r="AB168" s="253">
        <v>3</v>
      </c>
      <c r="AC168" s="254" t="s">
        <v>147</v>
      </c>
      <c r="AD168" s="254" t="s">
        <v>147</v>
      </c>
      <c r="AE168" s="253">
        <v>1</v>
      </c>
      <c r="AF168" s="254" t="s">
        <v>147</v>
      </c>
      <c r="AG168" s="254" t="s">
        <v>147</v>
      </c>
      <c r="AH168" s="253">
        <v>1</v>
      </c>
      <c r="AI168" s="254" t="s">
        <v>140</v>
      </c>
      <c r="AJ168" s="254" t="s">
        <v>140</v>
      </c>
      <c r="AK168" s="253">
        <v>0</v>
      </c>
      <c r="AL168" s="254" t="s">
        <v>148</v>
      </c>
      <c r="AM168" s="254" t="s">
        <v>148</v>
      </c>
      <c r="AN168" s="253">
        <v>3</v>
      </c>
      <c r="AO168" s="254" t="s">
        <v>147</v>
      </c>
      <c r="AP168" s="254" t="s">
        <v>147</v>
      </c>
      <c r="AQ168" s="253">
        <v>1</v>
      </c>
      <c r="AR168" s="254" t="s">
        <v>145</v>
      </c>
      <c r="AS168" s="254" t="s">
        <v>145</v>
      </c>
      <c r="AT168" s="253">
        <v>3</v>
      </c>
      <c r="AU168" s="254" t="s">
        <v>147</v>
      </c>
      <c r="AV168" s="254" t="s">
        <v>147</v>
      </c>
      <c r="AW168" s="253">
        <v>1</v>
      </c>
      <c r="AX168" s="254" t="s">
        <v>147</v>
      </c>
      <c r="AY168" s="254" t="s">
        <v>147</v>
      </c>
      <c r="AZ168" s="253">
        <v>1</v>
      </c>
      <c r="BA168" s="253" t="s">
        <v>150</v>
      </c>
      <c r="BB168" s="253" t="s">
        <v>146</v>
      </c>
      <c r="BC168" s="253" t="s">
        <v>148</v>
      </c>
      <c r="BD168" s="253" t="s">
        <v>146</v>
      </c>
      <c r="BE168" s="252">
        <v>1</v>
      </c>
      <c r="BF168" s="252">
        <v>1</v>
      </c>
      <c r="BG168" s="252">
        <v>5</v>
      </c>
      <c r="BH168" s="252">
        <v>1</v>
      </c>
      <c r="BI168" s="252">
        <v>1</v>
      </c>
      <c r="BJ168" s="252">
        <v>1</v>
      </c>
      <c r="BK168" s="252">
        <v>1</v>
      </c>
      <c r="BL168" s="252">
        <v>1</v>
      </c>
      <c r="BM168" s="252">
        <v>1</v>
      </c>
      <c r="BN168" s="252">
        <v>1</v>
      </c>
      <c r="BO168" s="252">
        <v>1</v>
      </c>
      <c r="BP168" s="253" t="s">
        <v>147</v>
      </c>
      <c r="BQ168" s="253" t="s">
        <v>147</v>
      </c>
      <c r="BR168" s="253" t="s">
        <v>147</v>
      </c>
      <c r="BS168" s="253" t="s">
        <v>145</v>
      </c>
      <c r="BT168" s="253" t="s">
        <v>146</v>
      </c>
      <c r="BU168" s="253" t="s">
        <v>140</v>
      </c>
      <c r="BV168" s="257"/>
      <c r="BW168" s="257"/>
      <c r="BX168" s="258"/>
      <c r="BY168" s="257"/>
      <c r="BZ168" s="256"/>
    </row>
    <row r="169" spans="1:78" s="245" customFormat="1" ht="20.100000000000001" customHeight="1">
      <c r="A169" s="245" t="s">
        <v>613</v>
      </c>
      <c r="B169" s="246" t="s">
        <v>614</v>
      </c>
      <c r="C169" s="247" t="s">
        <v>134</v>
      </c>
      <c r="D169" s="267" t="s">
        <v>134</v>
      </c>
      <c r="E169" s="249"/>
      <c r="F169" s="250" t="s">
        <v>846</v>
      </c>
      <c r="G169" s="245" t="s">
        <v>181</v>
      </c>
      <c r="H169" s="251"/>
      <c r="I169" s="252" t="s">
        <v>139</v>
      </c>
      <c r="J169" s="253" t="s">
        <v>140</v>
      </c>
      <c r="K169" s="253"/>
      <c r="L169" s="253"/>
      <c r="M169" s="253" t="s">
        <v>140</v>
      </c>
      <c r="N169" s="253" t="s">
        <v>140</v>
      </c>
      <c r="O169" s="253" t="s">
        <v>145</v>
      </c>
      <c r="P169" s="253" t="s">
        <v>147</v>
      </c>
      <c r="Q169" s="253" t="s">
        <v>150</v>
      </c>
      <c r="R169" s="253" t="s">
        <v>142</v>
      </c>
      <c r="S169" s="253" t="s">
        <v>147</v>
      </c>
      <c r="T169" s="254" t="s">
        <v>148</v>
      </c>
      <c r="U169" s="254" t="s">
        <v>148</v>
      </c>
      <c r="V169" s="253">
        <v>3</v>
      </c>
      <c r="W169" s="254" t="s">
        <v>148</v>
      </c>
      <c r="X169" s="254" t="s">
        <v>148</v>
      </c>
      <c r="Y169" s="253">
        <v>3</v>
      </c>
      <c r="Z169" s="254" t="s">
        <v>148</v>
      </c>
      <c r="AA169" s="254" t="s">
        <v>148</v>
      </c>
      <c r="AB169" s="253">
        <v>3</v>
      </c>
      <c r="AC169" s="254" t="s">
        <v>145</v>
      </c>
      <c r="AD169" s="254" t="s">
        <v>145</v>
      </c>
      <c r="AE169" s="253">
        <v>3</v>
      </c>
      <c r="AF169" s="254" t="s">
        <v>145</v>
      </c>
      <c r="AG169" s="254" t="s">
        <v>145</v>
      </c>
      <c r="AH169" s="253">
        <v>3</v>
      </c>
      <c r="AI169" s="254" t="s">
        <v>147</v>
      </c>
      <c r="AJ169" s="254" t="s">
        <v>147</v>
      </c>
      <c r="AK169" s="253">
        <v>1</v>
      </c>
      <c r="AL169" s="254" t="s">
        <v>148</v>
      </c>
      <c r="AM169" s="254" t="s">
        <v>148</v>
      </c>
      <c r="AN169" s="253">
        <v>3</v>
      </c>
      <c r="AO169" s="254" t="s">
        <v>145</v>
      </c>
      <c r="AP169" s="254" t="s">
        <v>145</v>
      </c>
      <c r="AQ169" s="253">
        <v>3</v>
      </c>
      <c r="AR169" s="254" t="s">
        <v>150</v>
      </c>
      <c r="AS169" s="254" t="s">
        <v>150</v>
      </c>
      <c r="AT169" s="253">
        <v>8</v>
      </c>
      <c r="AU169" s="254" t="s">
        <v>147</v>
      </c>
      <c r="AV169" s="254" t="s">
        <v>147</v>
      </c>
      <c r="AW169" s="253">
        <v>1</v>
      </c>
      <c r="AX169" s="254" t="s">
        <v>140</v>
      </c>
      <c r="AY169" s="254" t="s">
        <v>140</v>
      </c>
      <c r="AZ169" s="253">
        <v>0</v>
      </c>
      <c r="BA169" s="253" t="s">
        <v>150</v>
      </c>
      <c r="BB169" s="253" t="s">
        <v>146</v>
      </c>
      <c r="BC169" s="253" t="s">
        <v>150</v>
      </c>
      <c r="BD169" s="253" t="s">
        <v>146</v>
      </c>
      <c r="BE169" s="252">
        <v>1</v>
      </c>
      <c r="BF169" s="252">
        <v>1</v>
      </c>
      <c r="BG169" s="252">
        <v>1</v>
      </c>
      <c r="BH169" s="252">
        <v>1</v>
      </c>
      <c r="BI169" s="252">
        <v>1</v>
      </c>
      <c r="BJ169" s="252">
        <v>1</v>
      </c>
      <c r="BK169" s="252">
        <v>1</v>
      </c>
      <c r="BL169" s="252">
        <v>1</v>
      </c>
      <c r="BM169" s="252">
        <v>1</v>
      </c>
      <c r="BN169" s="252">
        <v>1</v>
      </c>
      <c r="BO169" s="252">
        <v>1</v>
      </c>
      <c r="BP169" s="253" t="s">
        <v>147</v>
      </c>
      <c r="BQ169" s="253" t="s">
        <v>147</v>
      </c>
      <c r="BR169" s="253" t="s">
        <v>147</v>
      </c>
      <c r="BS169" s="253" t="s">
        <v>145</v>
      </c>
      <c r="BT169" s="253" t="s">
        <v>146</v>
      </c>
      <c r="BU169" s="253" t="s">
        <v>140</v>
      </c>
      <c r="BV169" s="257"/>
      <c r="BW169" s="257"/>
      <c r="BX169" s="258"/>
      <c r="BY169" s="257"/>
      <c r="BZ169" s="256"/>
    </row>
    <row r="170" spans="1:78" s="245" customFormat="1" ht="20.100000000000001" customHeight="1">
      <c r="A170" s="245" t="s">
        <v>615</v>
      </c>
      <c r="B170" s="246" t="s">
        <v>616</v>
      </c>
      <c r="C170" s="247" t="s">
        <v>134</v>
      </c>
      <c r="D170" s="248"/>
      <c r="E170" s="249"/>
      <c r="F170" s="250" t="s">
        <v>846</v>
      </c>
      <c r="G170" s="245" t="s">
        <v>181</v>
      </c>
      <c r="H170" s="251"/>
      <c r="I170" s="252" t="s">
        <v>139</v>
      </c>
      <c r="J170" s="253" t="s">
        <v>148</v>
      </c>
      <c r="K170" s="253"/>
      <c r="L170" s="253" t="s">
        <v>843</v>
      </c>
      <c r="M170" s="253" t="s">
        <v>147</v>
      </c>
      <c r="N170" s="253" t="s">
        <v>148</v>
      </c>
      <c r="O170" s="253" t="s">
        <v>145</v>
      </c>
      <c r="P170" s="253" t="s">
        <v>145</v>
      </c>
      <c r="Q170" s="253" t="s">
        <v>146</v>
      </c>
      <c r="R170" s="253" t="s">
        <v>142</v>
      </c>
      <c r="S170" s="253" t="s">
        <v>150</v>
      </c>
      <c r="T170" s="254" t="s">
        <v>145</v>
      </c>
      <c r="U170" s="254" t="s">
        <v>145</v>
      </c>
      <c r="V170" s="253">
        <v>3</v>
      </c>
      <c r="W170" s="254" t="s">
        <v>148</v>
      </c>
      <c r="X170" s="254" t="s">
        <v>148</v>
      </c>
      <c r="Y170" s="253">
        <v>3</v>
      </c>
      <c r="Z170" s="254" t="s">
        <v>140</v>
      </c>
      <c r="AA170" s="254" t="s">
        <v>140</v>
      </c>
      <c r="AB170" s="253">
        <v>0</v>
      </c>
      <c r="AC170" s="254" t="s">
        <v>145</v>
      </c>
      <c r="AD170" s="254" t="s">
        <v>145</v>
      </c>
      <c r="AE170" s="253">
        <v>3</v>
      </c>
      <c r="AF170" s="254" t="s">
        <v>140</v>
      </c>
      <c r="AG170" s="254" t="s">
        <v>140</v>
      </c>
      <c r="AH170" s="253">
        <v>0</v>
      </c>
      <c r="AI170" s="254" t="s">
        <v>147</v>
      </c>
      <c r="AJ170" s="254" t="s">
        <v>147</v>
      </c>
      <c r="AK170" s="253">
        <v>1</v>
      </c>
      <c r="AL170" s="254" t="s">
        <v>147</v>
      </c>
      <c r="AM170" s="254" t="s">
        <v>147</v>
      </c>
      <c r="AN170" s="253">
        <v>1</v>
      </c>
      <c r="AO170" s="254" t="s">
        <v>140</v>
      </c>
      <c r="AP170" s="254" t="s">
        <v>140</v>
      </c>
      <c r="AQ170" s="253">
        <v>0</v>
      </c>
      <c r="AR170" s="254" t="s">
        <v>148</v>
      </c>
      <c r="AS170" s="254" t="s">
        <v>148</v>
      </c>
      <c r="AT170" s="253">
        <v>3</v>
      </c>
      <c r="AU170" s="254" t="s">
        <v>147</v>
      </c>
      <c r="AV170" s="254" t="s">
        <v>147</v>
      </c>
      <c r="AW170" s="253">
        <v>1</v>
      </c>
      <c r="AX170" s="254" t="s">
        <v>140</v>
      </c>
      <c r="AY170" s="254" t="s">
        <v>140</v>
      </c>
      <c r="AZ170" s="253">
        <v>0</v>
      </c>
      <c r="BA170" s="253" t="s">
        <v>148</v>
      </c>
      <c r="BB170" s="253" t="s">
        <v>150</v>
      </c>
      <c r="BC170" s="253" t="s">
        <v>150</v>
      </c>
      <c r="BD170" s="253" t="s">
        <v>146</v>
      </c>
      <c r="BE170" s="252">
        <v>1</v>
      </c>
      <c r="BF170" s="252">
        <v>1</v>
      </c>
      <c r="BG170" s="252">
        <v>1</v>
      </c>
      <c r="BH170" s="252">
        <v>1</v>
      </c>
      <c r="BI170" s="252">
        <v>1</v>
      </c>
      <c r="BJ170" s="252">
        <v>1</v>
      </c>
      <c r="BK170" s="252">
        <v>1</v>
      </c>
      <c r="BL170" s="252">
        <v>1</v>
      </c>
      <c r="BM170" s="252">
        <v>5</v>
      </c>
      <c r="BN170" s="252">
        <v>1</v>
      </c>
      <c r="BO170" s="252">
        <v>1</v>
      </c>
      <c r="BP170" s="253" t="s">
        <v>147</v>
      </c>
      <c r="BQ170" s="253" t="s">
        <v>147</v>
      </c>
      <c r="BR170" s="253" t="s">
        <v>147</v>
      </c>
      <c r="BS170" s="253" t="s">
        <v>145</v>
      </c>
      <c r="BT170" s="253" t="s">
        <v>146</v>
      </c>
      <c r="BU170" s="253" t="s">
        <v>145</v>
      </c>
      <c r="BV170" s="257"/>
      <c r="BW170" s="257"/>
      <c r="BX170" s="258"/>
      <c r="BY170" s="257"/>
      <c r="BZ170" s="256"/>
    </row>
    <row r="171" spans="1:78" s="245" customFormat="1" ht="20.100000000000001" customHeight="1">
      <c r="A171" s="245" t="s">
        <v>617</v>
      </c>
      <c r="B171" s="246" t="s">
        <v>618</v>
      </c>
      <c r="C171" s="247" t="s">
        <v>134</v>
      </c>
      <c r="D171" s="267" t="s">
        <v>134</v>
      </c>
      <c r="E171" s="249"/>
      <c r="F171" s="250" t="s">
        <v>846</v>
      </c>
      <c r="G171" s="245" t="s">
        <v>181</v>
      </c>
      <c r="H171" s="251"/>
      <c r="I171" s="252" t="s">
        <v>139</v>
      </c>
      <c r="J171" s="253" t="s">
        <v>147</v>
      </c>
      <c r="K171" s="253"/>
      <c r="L171" s="253" t="s">
        <v>848</v>
      </c>
      <c r="M171" s="253" t="s">
        <v>147</v>
      </c>
      <c r="N171" s="253" t="s">
        <v>140</v>
      </c>
      <c r="O171" s="253" t="s">
        <v>145</v>
      </c>
      <c r="P171" s="253" t="s">
        <v>148</v>
      </c>
      <c r="Q171" s="253" t="s">
        <v>146</v>
      </c>
      <c r="R171" s="253" t="s">
        <v>145</v>
      </c>
      <c r="S171" s="253" t="s">
        <v>150</v>
      </c>
      <c r="T171" s="254" t="s">
        <v>150</v>
      </c>
      <c r="U171" s="254" t="s">
        <v>150</v>
      </c>
      <c r="V171" s="253">
        <v>8</v>
      </c>
      <c r="W171" s="254" t="s">
        <v>150</v>
      </c>
      <c r="X171" s="254" t="s">
        <v>150</v>
      </c>
      <c r="Y171" s="253">
        <v>8</v>
      </c>
      <c r="Z171" s="254" t="s">
        <v>140</v>
      </c>
      <c r="AA171" s="254" t="s">
        <v>140</v>
      </c>
      <c r="AB171" s="253">
        <v>0</v>
      </c>
      <c r="AC171" s="254" t="s">
        <v>145</v>
      </c>
      <c r="AD171" s="254" t="s">
        <v>145</v>
      </c>
      <c r="AE171" s="253">
        <v>3</v>
      </c>
      <c r="AF171" s="254" t="s">
        <v>145</v>
      </c>
      <c r="AG171" s="254" t="s">
        <v>145</v>
      </c>
      <c r="AH171" s="253">
        <v>3</v>
      </c>
      <c r="AI171" s="254" t="s">
        <v>147</v>
      </c>
      <c r="AJ171" s="254" t="s">
        <v>147</v>
      </c>
      <c r="AK171" s="253">
        <v>1</v>
      </c>
      <c r="AL171" s="254" t="s">
        <v>147</v>
      </c>
      <c r="AM171" s="254" t="s">
        <v>147</v>
      </c>
      <c r="AN171" s="253">
        <v>1</v>
      </c>
      <c r="AO171" s="254" t="s">
        <v>150</v>
      </c>
      <c r="AP171" s="254" t="s">
        <v>150</v>
      </c>
      <c r="AQ171" s="253">
        <v>8</v>
      </c>
      <c r="AR171" s="254" t="s">
        <v>145</v>
      </c>
      <c r="AS171" s="254" t="s">
        <v>145</v>
      </c>
      <c r="AT171" s="253">
        <v>3</v>
      </c>
      <c r="AU171" s="254" t="s">
        <v>147</v>
      </c>
      <c r="AV171" s="254" t="s">
        <v>147</v>
      </c>
      <c r="AW171" s="253">
        <v>1</v>
      </c>
      <c r="AX171" s="254" t="s">
        <v>140</v>
      </c>
      <c r="AY171" s="254" t="s">
        <v>140</v>
      </c>
      <c r="AZ171" s="253">
        <v>0</v>
      </c>
      <c r="BA171" s="253" t="s">
        <v>146</v>
      </c>
      <c r="BB171" s="253" t="s">
        <v>150</v>
      </c>
      <c r="BC171" s="253" t="s">
        <v>146</v>
      </c>
      <c r="BD171" s="253" t="s">
        <v>146</v>
      </c>
      <c r="BE171" s="252">
        <v>5</v>
      </c>
      <c r="BF171" s="252">
        <v>3</v>
      </c>
      <c r="BG171" s="252">
        <v>1</v>
      </c>
      <c r="BH171" s="252">
        <v>1</v>
      </c>
      <c r="BI171" s="252">
        <v>1</v>
      </c>
      <c r="BJ171" s="252">
        <v>1</v>
      </c>
      <c r="BK171" s="252">
        <v>5</v>
      </c>
      <c r="BL171" s="252">
        <v>1</v>
      </c>
      <c r="BM171" s="252">
        <v>5</v>
      </c>
      <c r="BN171" s="252">
        <v>1</v>
      </c>
      <c r="BO171" s="252">
        <v>1</v>
      </c>
      <c r="BP171" s="253" t="s">
        <v>147</v>
      </c>
      <c r="BQ171" s="253" t="s">
        <v>147</v>
      </c>
      <c r="BR171" s="253" t="s">
        <v>147</v>
      </c>
      <c r="BS171" s="253" t="s">
        <v>145</v>
      </c>
      <c r="BT171" s="253" t="s">
        <v>146</v>
      </c>
      <c r="BU171" s="253" t="s">
        <v>140</v>
      </c>
      <c r="BV171" s="257"/>
      <c r="BW171" s="257"/>
      <c r="BX171" s="258"/>
      <c r="BY171" s="257"/>
      <c r="BZ171" s="256"/>
    </row>
    <row r="172" spans="1:78" s="245" customFormat="1" ht="20.100000000000001" customHeight="1">
      <c r="A172" s="245" t="s">
        <v>619</v>
      </c>
      <c r="B172" s="246" t="s">
        <v>620</v>
      </c>
      <c r="C172" s="247"/>
      <c r="D172" s="248"/>
      <c r="E172" s="249"/>
      <c r="F172" s="250" t="s">
        <v>834</v>
      </c>
      <c r="G172" s="245" t="s">
        <v>184</v>
      </c>
      <c r="H172" s="251"/>
      <c r="I172" s="252" t="s">
        <v>139</v>
      </c>
      <c r="J172" s="253" t="s">
        <v>140</v>
      </c>
      <c r="K172" s="253"/>
      <c r="L172" s="253"/>
      <c r="M172" s="253" t="s">
        <v>141</v>
      </c>
      <c r="N172" s="253" t="s">
        <v>170</v>
      </c>
      <c r="O172" s="253" t="s">
        <v>166</v>
      </c>
      <c r="P172" s="253" t="s">
        <v>142</v>
      </c>
      <c r="Q172" s="253" t="s">
        <v>146</v>
      </c>
      <c r="R172" s="253" t="s">
        <v>189</v>
      </c>
      <c r="S172" s="253" t="s">
        <v>144</v>
      </c>
      <c r="T172" s="260" t="s">
        <v>152</v>
      </c>
      <c r="U172" s="260" t="s">
        <v>148</v>
      </c>
      <c r="V172" s="253">
        <v>4</v>
      </c>
      <c r="W172" s="260" t="s">
        <v>152</v>
      </c>
      <c r="X172" s="260" t="s">
        <v>148</v>
      </c>
      <c r="Y172" s="253">
        <v>4</v>
      </c>
      <c r="Z172" s="260" t="s">
        <v>172</v>
      </c>
      <c r="AA172" s="260" t="s">
        <v>172</v>
      </c>
      <c r="AB172" s="253">
        <v>3</v>
      </c>
      <c r="AC172" s="260" t="s">
        <v>172</v>
      </c>
      <c r="AD172" s="260" t="s">
        <v>145</v>
      </c>
      <c r="AE172" s="253">
        <v>3</v>
      </c>
      <c r="AF172" s="260" t="s">
        <v>172</v>
      </c>
      <c r="AG172" s="260" t="s">
        <v>173</v>
      </c>
      <c r="AH172" s="253">
        <v>3</v>
      </c>
      <c r="AI172" s="254" t="s">
        <v>144</v>
      </c>
      <c r="AJ172" s="254" t="s">
        <v>161</v>
      </c>
      <c r="AK172" s="253">
        <v>1</v>
      </c>
      <c r="AL172" s="254" t="s">
        <v>150</v>
      </c>
      <c r="AM172" s="254" t="s">
        <v>152</v>
      </c>
      <c r="AN172" s="253">
        <v>7</v>
      </c>
      <c r="AO172" s="254" t="s">
        <v>148</v>
      </c>
      <c r="AP172" s="254" t="s">
        <v>148</v>
      </c>
      <c r="AQ172" s="253">
        <v>3</v>
      </c>
      <c r="AR172" s="254" t="s">
        <v>152</v>
      </c>
      <c r="AS172" s="254" t="s">
        <v>148</v>
      </c>
      <c r="AT172" s="253">
        <v>4</v>
      </c>
      <c r="AU172" s="254" t="s">
        <v>165</v>
      </c>
      <c r="AV172" s="254" t="s">
        <v>165</v>
      </c>
      <c r="AW172" s="253">
        <v>3</v>
      </c>
      <c r="AX172" s="254" t="s">
        <v>161</v>
      </c>
      <c r="AY172" s="254" t="s">
        <v>161</v>
      </c>
      <c r="AZ172" s="253">
        <v>1</v>
      </c>
      <c r="BA172" s="253" t="s">
        <v>152</v>
      </c>
      <c r="BB172" s="253" t="s">
        <v>153</v>
      </c>
      <c r="BC172" s="253" t="s">
        <v>150</v>
      </c>
      <c r="BD172" s="253" t="s">
        <v>153</v>
      </c>
      <c r="BE172" s="252">
        <v>5</v>
      </c>
      <c r="BF172" s="252">
        <v>6</v>
      </c>
      <c r="BG172" s="252">
        <v>3</v>
      </c>
      <c r="BH172" s="252">
        <v>2</v>
      </c>
      <c r="BI172" s="252">
        <v>3</v>
      </c>
      <c r="BJ172" s="252">
        <v>2</v>
      </c>
      <c r="BK172" s="252">
        <v>7</v>
      </c>
      <c r="BL172" s="252">
        <v>6</v>
      </c>
      <c r="BM172" s="252">
        <v>5</v>
      </c>
      <c r="BN172" s="252">
        <v>3</v>
      </c>
      <c r="BO172" s="252">
        <v>1</v>
      </c>
      <c r="BP172" s="253" t="s">
        <v>147</v>
      </c>
      <c r="BQ172" s="253" t="s">
        <v>147</v>
      </c>
      <c r="BR172" s="253" t="s">
        <v>165</v>
      </c>
      <c r="BS172" s="253" t="s">
        <v>172</v>
      </c>
      <c r="BT172" s="253" t="s">
        <v>146</v>
      </c>
      <c r="BU172" s="253" t="s">
        <v>144</v>
      </c>
      <c r="BV172" s="257"/>
      <c r="BW172" s="257"/>
      <c r="BX172" s="258"/>
      <c r="BY172" s="257"/>
      <c r="BZ172" s="256"/>
    </row>
    <row r="173" spans="1:78" s="245" customFormat="1" ht="20.100000000000001" customHeight="1">
      <c r="A173" s="245" t="s">
        <v>621</v>
      </c>
      <c r="B173" s="246" t="s">
        <v>622</v>
      </c>
      <c r="C173" s="247" t="s">
        <v>134</v>
      </c>
      <c r="D173" s="248"/>
      <c r="E173" s="259" t="s">
        <v>134</v>
      </c>
      <c r="F173" s="250" t="s">
        <v>850</v>
      </c>
      <c r="G173" s="245" t="s">
        <v>188</v>
      </c>
      <c r="H173" s="251"/>
      <c r="I173" s="252" t="s">
        <v>139</v>
      </c>
      <c r="J173" s="253" t="s">
        <v>146</v>
      </c>
      <c r="K173" s="253" t="s">
        <v>851</v>
      </c>
      <c r="L173" s="253" t="s">
        <v>851</v>
      </c>
      <c r="M173" s="253" t="s">
        <v>161</v>
      </c>
      <c r="N173" s="253" t="s">
        <v>189</v>
      </c>
      <c r="O173" s="253" t="s">
        <v>148</v>
      </c>
      <c r="P173" s="253" t="s">
        <v>152</v>
      </c>
      <c r="Q173" s="253" t="s">
        <v>150</v>
      </c>
      <c r="R173" s="253" t="s">
        <v>166</v>
      </c>
      <c r="S173" s="253" t="s">
        <v>150</v>
      </c>
      <c r="T173" s="260" t="s">
        <v>149</v>
      </c>
      <c r="U173" s="260" t="s">
        <v>149</v>
      </c>
      <c r="V173" s="253">
        <v>5</v>
      </c>
      <c r="W173" s="260" t="s">
        <v>149</v>
      </c>
      <c r="X173" s="260" t="s">
        <v>172</v>
      </c>
      <c r="Y173" s="253">
        <v>3</v>
      </c>
      <c r="Z173" s="260" t="s">
        <v>172</v>
      </c>
      <c r="AA173" s="260" t="s">
        <v>172</v>
      </c>
      <c r="AB173" s="253">
        <v>3</v>
      </c>
      <c r="AC173" s="260" t="s">
        <v>148</v>
      </c>
      <c r="AD173" s="260" t="s">
        <v>172</v>
      </c>
      <c r="AE173" s="253">
        <v>3</v>
      </c>
      <c r="AF173" s="260" t="s">
        <v>150</v>
      </c>
      <c r="AG173" s="260" t="s">
        <v>152</v>
      </c>
      <c r="AH173" s="253">
        <v>7</v>
      </c>
      <c r="AI173" s="254" t="s">
        <v>172</v>
      </c>
      <c r="AJ173" s="254" t="s">
        <v>149</v>
      </c>
      <c r="AK173" s="253">
        <v>3</v>
      </c>
      <c r="AL173" s="254" t="s">
        <v>153</v>
      </c>
      <c r="AM173" s="254" t="s">
        <v>150</v>
      </c>
      <c r="AN173" s="253">
        <v>8</v>
      </c>
      <c r="AO173" s="254" t="s">
        <v>144</v>
      </c>
      <c r="AP173" s="254" t="s">
        <v>144</v>
      </c>
      <c r="AQ173" s="253">
        <v>2</v>
      </c>
      <c r="AR173" s="254" t="s">
        <v>153</v>
      </c>
      <c r="AS173" s="254" t="s">
        <v>150</v>
      </c>
      <c r="AT173" s="253">
        <v>8</v>
      </c>
      <c r="AU173" s="254" t="s">
        <v>149</v>
      </c>
      <c r="AV173" s="254" t="s">
        <v>172</v>
      </c>
      <c r="AW173" s="253">
        <v>3</v>
      </c>
      <c r="AX173" s="254" t="s">
        <v>144</v>
      </c>
      <c r="AY173" s="254" t="s">
        <v>144</v>
      </c>
      <c r="AZ173" s="253">
        <v>2</v>
      </c>
      <c r="BA173" s="253" t="s">
        <v>163</v>
      </c>
      <c r="BB173" s="253" t="s">
        <v>153</v>
      </c>
      <c r="BC173" s="253" t="s">
        <v>152</v>
      </c>
      <c r="BD173" s="253" t="s">
        <v>153</v>
      </c>
      <c r="BE173" s="252">
        <v>5</v>
      </c>
      <c r="BF173" s="252">
        <v>3</v>
      </c>
      <c r="BG173" s="252">
        <v>3</v>
      </c>
      <c r="BH173" s="252">
        <v>3</v>
      </c>
      <c r="BI173" s="252">
        <v>8</v>
      </c>
      <c r="BJ173" s="252">
        <v>2</v>
      </c>
      <c r="BK173" s="252">
        <v>8</v>
      </c>
      <c r="BL173" s="252">
        <v>3</v>
      </c>
      <c r="BM173" s="252">
        <v>8</v>
      </c>
      <c r="BN173" s="252">
        <v>5</v>
      </c>
      <c r="BO173" s="252">
        <v>2</v>
      </c>
      <c r="BP173" s="253" t="s">
        <v>147</v>
      </c>
      <c r="BQ173" s="253" t="s">
        <v>147</v>
      </c>
      <c r="BR173" s="253" t="s">
        <v>148</v>
      </c>
      <c r="BS173" s="253" t="s">
        <v>163</v>
      </c>
      <c r="BT173" s="253" t="s">
        <v>146</v>
      </c>
      <c r="BU173" s="253" t="s">
        <v>153</v>
      </c>
      <c r="BV173" s="245" t="s">
        <v>930</v>
      </c>
      <c r="BW173" s="257"/>
      <c r="BX173" s="258"/>
      <c r="BY173" s="257"/>
      <c r="BZ173" s="256"/>
    </row>
    <row r="174" spans="1:78" s="245" customFormat="1" ht="20.100000000000001" customHeight="1">
      <c r="A174" s="245" t="s">
        <v>624</v>
      </c>
      <c r="B174" s="246" t="s">
        <v>931</v>
      </c>
      <c r="C174" s="247" t="s">
        <v>134</v>
      </c>
      <c r="D174" s="248"/>
      <c r="E174" s="259" t="s">
        <v>134</v>
      </c>
      <c r="F174" s="250" t="s">
        <v>834</v>
      </c>
      <c r="G174" s="245" t="s">
        <v>184</v>
      </c>
      <c r="H174" s="251"/>
      <c r="I174" s="252" t="s">
        <v>139</v>
      </c>
      <c r="J174" s="253" t="s">
        <v>148</v>
      </c>
      <c r="K174" s="253"/>
      <c r="L174" s="253" t="s">
        <v>843</v>
      </c>
      <c r="M174" s="253" t="s">
        <v>147</v>
      </c>
      <c r="N174" s="253" t="s">
        <v>148</v>
      </c>
      <c r="O174" s="253" t="s">
        <v>150</v>
      </c>
      <c r="P174" s="253" t="s">
        <v>146</v>
      </c>
      <c r="Q174" s="253" t="s">
        <v>146</v>
      </c>
      <c r="R174" s="253" t="s">
        <v>142</v>
      </c>
      <c r="S174" s="253" t="s">
        <v>148</v>
      </c>
      <c r="T174" s="260" t="s">
        <v>148</v>
      </c>
      <c r="U174" s="260" t="s">
        <v>148</v>
      </c>
      <c r="V174" s="253">
        <v>3</v>
      </c>
      <c r="W174" s="260" t="s">
        <v>148</v>
      </c>
      <c r="X174" s="260" t="s">
        <v>148</v>
      </c>
      <c r="Y174" s="253">
        <v>3</v>
      </c>
      <c r="Z174" s="260" t="s">
        <v>148</v>
      </c>
      <c r="AA174" s="260" t="s">
        <v>148</v>
      </c>
      <c r="AB174" s="253">
        <v>3</v>
      </c>
      <c r="AC174" s="260" t="s">
        <v>145</v>
      </c>
      <c r="AD174" s="260" t="s">
        <v>145</v>
      </c>
      <c r="AE174" s="253">
        <v>3</v>
      </c>
      <c r="AF174" s="260" t="s">
        <v>148</v>
      </c>
      <c r="AG174" s="260" t="s">
        <v>148</v>
      </c>
      <c r="AH174" s="253">
        <v>3</v>
      </c>
      <c r="AI174" s="254" t="s">
        <v>147</v>
      </c>
      <c r="AJ174" s="254" t="s">
        <v>147</v>
      </c>
      <c r="AK174" s="253">
        <v>1</v>
      </c>
      <c r="AL174" s="254" t="s">
        <v>150</v>
      </c>
      <c r="AM174" s="254" t="s">
        <v>150</v>
      </c>
      <c r="AN174" s="253">
        <v>8</v>
      </c>
      <c r="AO174" s="254" t="s">
        <v>147</v>
      </c>
      <c r="AP174" s="254" t="s">
        <v>147</v>
      </c>
      <c r="AQ174" s="253">
        <v>1</v>
      </c>
      <c r="AR174" s="254" t="s">
        <v>148</v>
      </c>
      <c r="AS174" s="254" t="s">
        <v>148</v>
      </c>
      <c r="AT174" s="253">
        <v>3</v>
      </c>
      <c r="AU174" s="254" t="s">
        <v>147</v>
      </c>
      <c r="AV174" s="254" t="s">
        <v>147</v>
      </c>
      <c r="AW174" s="253">
        <v>1</v>
      </c>
      <c r="AX174" s="254" t="s">
        <v>147</v>
      </c>
      <c r="AY174" s="254" t="s">
        <v>147</v>
      </c>
      <c r="AZ174" s="253">
        <v>1</v>
      </c>
      <c r="BA174" s="253" t="s">
        <v>150</v>
      </c>
      <c r="BB174" s="253" t="s">
        <v>148</v>
      </c>
      <c r="BC174" s="253" t="s">
        <v>150</v>
      </c>
      <c r="BD174" s="253" t="s">
        <v>148</v>
      </c>
      <c r="BE174" s="252">
        <v>3</v>
      </c>
      <c r="BF174" s="252">
        <v>5</v>
      </c>
      <c r="BG174" s="252">
        <v>8</v>
      </c>
      <c r="BH174" s="252">
        <v>1</v>
      </c>
      <c r="BI174" s="252">
        <v>5</v>
      </c>
      <c r="BJ174" s="252">
        <v>1</v>
      </c>
      <c r="BK174" s="252">
        <v>11</v>
      </c>
      <c r="BL174" s="252">
        <v>3</v>
      </c>
      <c r="BM174" s="252">
        <v>5</v>
      </c>
      <c r="BN174" s="252">
        <v>1</v>
      </c>
      <c r="BO174" s="252">
        <v>1</v>
      </c>
      <c r="BP174" s="253" t="s">
        <v>147</v>
      </c>
      <c r="BQ174" s="253" t="s">
        <v>147</v>
      </c>
      <c r="BR174" s="253" t="s">
        <v>147</v>
      </c>
      <c r="BS174" s="253" t="s">
        <v>148</v>
      </c>
      <c r="BT174" s="253" t="s">
        <v>146</v>
      </c>
      <c r="BU174" s="253" t="s">
        <v>146</v>
      </c>
      <c r="BV174" s="257"/>
      <c r="BW174" s="257"/>
      <c r="BX174" s="258"/>
      <c r="BY174" s="257"/>
      <c r="BZ174" s="256"/>
    </row>
    <row r="175" spans="1:78" s="245" customFormat="1" ht="20.100000000000001" customHeight="1">
      <c r="A175" s="245" t="s">
        <v>626</v>
      </c>
      <c r="B175" s="246" t="s">
        <v>627</v>
      </c>
      <c r="C175" s="247"/>
      <c r="D175" s="248"/>
      <c r="E175" s="249"/>
      <c r="F175" s="250" t="s">
        <v>834</v>
      </c>
      <c r="G175" s="245" t="s">
        <v>184</v>
      </c>
      <c r="H175" s="251"/>
      <c r="I175" s="252" t="s">
        <v>139</v>
      </c>
      <c r="J175" s="253" t="s">
        <v>140</v>
      </c>
      <c r="K175" s="253"/>
      <c r="L175" s="253"/>
      <c r="M175" s="253" t="s">
        <v>141</v>
      </c>
      <c r="N175" s="253" t="s">
        <v>142</v>
      </c>
      <c r="O175" s="253" t="s">
        <v>145</v>
      </c>
      <c r="P175" s="256"/>
      <c r="Q175" s="253" t="s">
        <v>150</v>
      </c>
      <c r="R175" s="253" t="s">
        <v>142</v>
      </c>
      <c r="S175" s="253" t="s">
        <v>147</v>
      </c>
      <c r="T175" s="260" t="s">
        <v>148</v>
      </c>
      <c r="U175" s="260" t="s">
        <v>148</v>
      </c>
      <c r="V175" s="253">
        <v>3</v>
      </c>
      <c r="W175" s="260" t="s">
        <v>148</v>
      </c>
      <c r="X175" s="260" t="s">
        <v>148</v>
      </c>
      <c r="Y175" s="253">
        <v>3</v>
      </c>
      <c r="Z175" s="260" t="s">
        <v>148</v>
      </c>
      <c r="AA175" s="260" t="s">
        <v>148</v>
      </c>
      <c r="AB175" s="253">
        <v>3</v>
      </c>
      <c r="AC175" s="260" t="s">
        <v>145</v>
      </c>
      <c r="AD175" s="260" t="s">
        <v>145</v>
      </c>
      <c r="AE175" s="253">
        <v>3</v>
      </c>
      <c r="AF175" s="260" t="s">
        <v>148</v>
      </c>
      <c r="AG175" s="260" t="s">
        <v>148</v>
      </c>
      <c r="AH175" s="253">
        <v>3</v>
      </c>
      <c r="AI175" s="254" t="s">
        <v>147</v>
      </c>
      <c r="AJ175" s="254" t="s">
        <v>147</v>
      </c>
      <c r="AK175" s="253">
        <v>1</v>
      </c>
      <c r="AL175" s="254" t="s">
        <v>150</v>
      </c>
      <c r="AM175" s="254" t="s">
        <v>150</v>
      </c>
      <c r="AN175" s="253">
        <v>8</v>
      </c>
      <c r="AO175" s="254" t="s">
        <v>147</v>
      </c>
      <c r="AP175" s="254" t="s">
        <v>147</v>
      </c>
      <c r="AQ175" s="253">
        <v>1</v>
      </c>
      <c r="AR175" s="254" t="s">
        <v>148</v>
      </c>
      <c r="AS175" s="254" t="s">
        <v>148</v>
      </c>
      <c r="AT175" s="253">
        <v>3</v>
      </c>
      <c r="AU175" s="254" t="s">
        <v>147</v>
      </c>
      <c r="AV175" s="254" t="s">
        <v>147</v>
      </c>
      <c r="AW175" s="253">
        <v>1</v>
      </c>
      <c r="AX175" s="254" t="s">
        <v>147</v>
      </c>
      <c r="AY175" s="254" t="s">
        <v>147</v>
      </c>
      <c r="AZ175" s="253">
        <v>1</v>
      </c>
      <c r="BA175" s="253" t="s">
        <v>148</v>
      </c>
      <c r="BB175" s="253" t="s">
        <v>146</v>
      </c>
      <c r="BC175" s="253" t="s">
        <v>150</v>
      </c>
      <c r="BD175" s="253" t="s">
        <v>146</v>
      </c>
      <c r="BE175" s="252">
        <v>3</v>
      </c>
      <c r="BF175" s="252">
        <v>3</v>
      </c>
      <c r="BG175" s="252">
        <v>3</v>
      </c>
      <c r="BH175" s="252">
        <v>1</v>
      </c>
      <c r="BI175" s="252">
        <v>3</v>
      </c>
      <c r="BJ175" s="252">
        <v>1</v>
      </c>
      <c r="BK175" s="252">
        <v>5</v>
      </c>
      <c r="BL175" s="252">
        <v>1</v>
      </c>
      <c r="BM175" s="252">
        <v>1</v>
      </c>
      <c r="BN175" s="252">
        <v>1</v>
      </c>
      <c r="BO175" s="252">
        <v>1</v>
      </c>
      <c r="BP175" s="253" t="s">
        <v>147</v>
      </c>
      <c r="BQ175" s="253" t="s">
        <v>147</v>
      </c>
      <c r="BR175" s="253" t="s">
        <v>147</v>
      </c>
      <c r="BS175" s="253" t="s">
        <v>148</v>
      </c>
      <c r="BT175" s="253" t="s">
        <v>146</v>
      </c>
      <c r="BU175" s="253" t="s">
        <v>147</v>
      </c>
      <c r="BV175" s="257"/>
      <c r="BW175" s="257"/>
      <c r="BX175" s="258"/>
      <c r="BY175" s="257"/>
      <c r="BZ175" s="256"/>
    </row>
    <row r="176" spans="1:78" s="245" customFormat="1" ht="20.100000000000001" customHeight="1">
      <c r="A176" s="245" t="s">
        <v>628</v>
      </c>
      <c r="B176" s="246" t="s">
        <v>629</v>
      </c>
      <c r="C176" s="247"/>
      <c r="D176" s="267" t="s">
        <v>134</v>
      </c>
      <c r="E176" s="249"/>
      <c r="F176" s="250" t="s">
        <v>834</v>
      </c>
      <c r="G176" s="245" t="s">
        <v>209</v>
      </c>
      <c r="H176" s="251"/>
      <c r="I176" s="252" t="s">
        <v>139</v>
      </c>
      <c r="J176" s="253" t="s">
        <v>140</v>
      </c>
      <c r="K176" s="253"/>
      <c r="L176" s="253"/>
      <c r="M176" s="256"/>
      <c r="N176" s="253" t="s">
        <v>142</v>
      </c>
      <c r="O176" s="253" t="s">
        <v>147</v>
      </c>
      <c r="P176" s="256"/>
      <c r="Q176" s="253" t="s">
        <v>150</v>
      </c>
      <c r="R176" s="253" t="s">
        <v>142</v>
      </c>
      <c r="S176" s="253" t="s">
        <v>147</v>
      </c>
      <c r="T176" s="254" t="s">
        <v>145</v>
      </c>
      <c r="U176" s="254" t="s">
        <v>145</v>
      </c>
      <c r="V176" s="253">
        <v>3</v>
      </c>
      <c r="W176" s="260" t="s">
        <v>148</v>
      </c>
      <c r="X176" s="260" t="s">
        <v>148</v>
      </c>
      <c r="Y176" s="253">
        <v>3</v>
      </c>
      <c r="Z176" s="260" t="s">
        <v>145</v>
      </c>
      <c r="AA176" s="260" t="s">
        <v>145</v>
      </c>
      <c r="AB176" s="253">
        <v>3</v>
      </c>
      <c r="AC176" s="260" t="s">
        <v>145</v>
      </c>
      <c r="AD176" s="260" t="s">
        <v>145</v>
      </c>
      <c r="AE176" s="253">
        <v>3</v>
      </c>
      <c r="AF176" s="254" t="s">
        <v>145</v>
      </c>
      <c r="AG176" s="254" t="s">
        <v>145</v>
      </c>
      <c r="AH176" s="253">
        <v>3</v>
      </c>
      <c r="AI176" s="254" t="s">
        <v>147</v>
      </c>
      <c r="AJ176" s="254" t="s">
        <v>147</v>
      </c>
      <c r="AK176" s="253">
        <v>1</v>
      </c>
      <c r="AL176" s="254" t="s">
        <v>145</v>
      </c>
      <c r="AM176" s="254" t="s">
        <v>145</v>
      </c>
      <c r="AN176" s="253">
        <v>3</v>
      </c>
      <c r="AO176" s="254" t="s">
        <v>148</v>
      </c>
      <c r="AP176" s="254" t="s">
        <v>148</v>
      </c>
      <c r="AQ176" s="253">
        <v>3</v>
      </c>
      <c r="AR176" s="254" t="s">
        <v>148</v>
      </c>
      <c r="AS176" s="254" t="s">
        <v>148</v>
      </c>
      <c r="AT176" s="253">
        <v>3</v>
      </c>
      <c r="AU176" s="254" t="s">
        <v>147</v>
      </c>
      <c r="AV176" s="254" t="s">
        <v>147</v>
      </c>
      <c r="AW176" s="253">
        <v>1</v>
      </c>
      <c r="AX176" s="254" t="s">
        <v>140</v>
      </c>
      <c r="AY176" s="254" t="s">
        <v>140</v>
      </c>
      <c r="AZ176" s="253">
        <v>0</v>
      </c>
      <c r="BA176" s="253" t="s">
        <v>150</v>
      </c>
      <c r="BB176" s="253" t="s">
        <v>146</v>
      </c>
      <c r="BC176" s="253" t="s">
        <v>150</v>
      </c>
      <c r="BD176" s="253" t="s">
        <v>146</v>
      </c>
      <c r="BE176" s="252">
        <v>1</v>
      </c>
      <c r="BF176" s="252">
        <v>1</v>
      </c>
      <c r="BG176" s="252">
        <v>1</v>
      </c>
      <c r="BH176" s="252">
        <v>1</v>
      </c>
      <c r="BI176" s="252">
        <v>1</v>
      </c>
      <c r="BJ176" s="252">
        <v>1</v>
      </c>
      <c r="BK176" s="252">
        <v>1</v>
      </c>
      <c r="BL176" s="252">
        <v>1</v>
      </c>
      <c r="BM176" s="252">
        <v>1</v>
      </c>
      <c r="BN176" s="252">
        <v>1</v>
      </c>
      <c r="BO176" s="252">
        <v>1</v>
      </c>
      <c r="BP176" s="253" t="s">
        <v>147</v>
      </c>
      <c r="BQ176" s="253" t="s">
        <v>147</v>
      </c>
      <c r="BR176" s="253" t="s">
        <v>147</v>
      </c>
      <c r="BS176" s="253" t="s">
        <v>145</v>
      </c>
      <c r="BT176" s="253" t="s">
        <v>146</v>
      </c>
      <c r="BU176" s="253" t="s">
        <v>140</v>
      </c>
      <c r="BV176" s="257"/>
      <c r="BW176" s="257"/>
      <c r="BX176" s="258"/>
      <c r="BY176" s="257"/>
      <c r="BZ176" s="256"/>
    </row>
    <row r="177" spans="1:78" s="245" customFormat="1" ht="20.100000000000001" customHeight="1">
      <c r="A177" s="245" t="s">
        <v>630</v>
      </c>
      <c r="B177" s="246" t="s">
        <v>631</v>
      </c>
      <c r="C177" s="247"/>
      <c r="D177" s="248"/>
      <c r="E177" s="259" t="s">
        <v>134</v>
      </c>
      <c r="F177" s="250" t="s">
        <v>846</v>
      </c>
      <c r="G177" s="245" t="s">
        <v>206</v>
      </c>
      <c r="H177" s="251"/>
      <c r="I177" s="252" t="s">
        <v>139</v>
      </c>
      <c r="J177" s="253" t="s">
        <v>140</v>
      </c>
      <c r="K177" s="253"/>
      <c r="L177" s="253"/>
      <c r="M177" s="253" t="s">
        <v>141</v>
      </c>
      <c r="N177" s="253" t="s">
        <v>189</v>
      </c>
      <c r="O177" s="253" t="s">
        <v>142</v>
      </c>
      <c r="P177" s="253" t="s">
        <v>142</v>
      </c>
      <c r="Q177" s="253" t="s">
        <v>145</v>
      </c>
      <c r="R177" s="253" t="s">
        <v>142</v>
      </c>
      <c r="S177" s="253" t="s">
        <v>144</v>
      </c>
      <c r="T177" s="254" t="s">
        <v>149</v>
      </c>
      <c r="U177" s="254" t="s">
        <v>172</v>
      </c>
      <c r="V177" s="253">
        <v>3</v>
      </c>
      <c r="W177" s="254" t="s">
        <v>172</v>
      </c>
      <c r="X177" s="254" t="s">
        <v>172</v>
      </c>
      <c r="Y177" s="253">
        <v>3</v>
      </c>
      <c r="Z177" s="254" t="s">
        <v>140</v>
      </c>
      <c r="AA177" s="254" t="s">
        <v>140</v>
      </c>
      <c r="AB177" s="253">
        <v>0</v>
      </c>
      <c r="AC177" s="254" t="s">
        <v>149</v>
      </c>
      <c r="AD177" s="254" t="s">
        <v>172</v>
      </c>
      <c r="AE177" s="253">
        <v>3</v>
      </c>
      <c r="AF177" s="254" t="s">
        <v>172</v>
      </c>
      <c r="AG177" s="254" t="s">
        <v>173</v>
      </c>
      <c r="AH177" s="253">
        <v>3</v>
      </c>
      <c r="AI177" s="254" t="s">
        <v>140</v>
      </c>
      <c r="AJ177" s="254" t="s">
        <v>140</v>
      </c>
      <c r="AK177" s="253">
        <v>0</v>
      </c>
      <c r="AL177" s="254" t="s">
        <v>163</v>
      </c>
      <c r="AM177" s="254" t="s">
        <v>148</v>
      </c>
      <c r="AN177" s="253">
        <v>5</v>
      </c>
      <c r="AO177" s="254" t="s">
        <v>166</v>
      </c>
      <c r="AP177" s="254" t="s">
        <v>166</v>
      </c>
      <c r="AQ177" s="253">
        <v>2</v>
      </c>
      <c r="AR177" s="254" t="s">
        <v>172</v>
      </c>
      <c r="AS177" s="254" t="s">
        <v>172</v>
      </c>
      <c r="AT177" s="253">
        <v>3</v>
      </c>
      <c r="AU177" s="254" t="s">
        <v>164</v>
      </c>
      <c r="AV177" s="254" t="s">
        <v>164</v>
      </c>
      <c r="AW177" s="253">
        <v>5</v>
      </c>
      <c r="AX177" s="254" t="s">
        <v>147</v>
      </c>
      <c r="AY177" s="254" t="s">
        <v>147</v>
      </c>
      <c r="AZ177" s="253">
        <v>1</v>
      </c>
      <c r="BA177" s="253" t="s">
        <v>148</v>
      </c>
      <c r="BB177" s="253" t="s">
        <v>152</v>
      </c>
      <c r="BC177" s="253" t="s">
        <v>148</v>
      </c>
      <c r="BD177" s="253" t="s">
        <v>146</v>
      </c>
      <c r="BE177" s="252">
        <v>6</v>
      </c>
      <c r="BF177" s="252">
        <v>5</v>
      </c>
      <c r="BG177" s="252">
        <v>3</v>
      </c>
      <c r="BH177" s="252">
        <v>3</v>
      </c>
      <c r="BI177" s="252">
        <v>4</v>
      </c>
      <c r="BJ177" s="252">
        <v>2</v>
      </c>
      <c r="BK177" s="252">
        <v>7</v>
      </c>
      <c r="BL177" s="252">
        <v>5</v>
      </c>
      <c r="BM177" s="252">
        <v>2</v>
      </c>
      <c r="BN177" s="252">
        <v>7</v>
      </c>
      <c r="BO177" s="252">
        <v>2</v>
      </c>
      <c r="BP177" s="253" t="s">
        <v>151</v>
      </c>
      <c r="BQ177" s="253" t="s">
        <v>144</v>
      </c>
      <c r="BR177" s="253" t="s">
        <v>153</v>
      </c>
      <c r="BS177" s="253" t="s">
        <v>143</v>
      </c>
      <c r="BT177" s="253" t="s">
        <v>146</v>
      </c>
      <c r="BU177" s="253" t="s">
        <v>172</v>
      </c>
      <c r="BV177" s="245" t="s">
        <v>932</v>
      </c>
      <c r="BW177" s="257"/>
      <c r="BX177" s="258"/>
      <c r="BY177" s="257"/>
      <c r="BZ177" s="256"/>
    </row>
    <row r="178" spans="1:78" s="245" customFormat="1" ht="20.100000000000001" customHeight="1">
      <c r="A178" s="245" t="s">
        <v>633</v>
      </c>
      <c r="B178" s="246" t="s">
        <v>634</v>
      </c>
      <c r="C178" s="247"/>
      <c r="D178" s="248"/>
      <c r="E178" s="259" t="s">
        <v>134</v>
      </c>
      <c r="F178" s="250" t="s">
        <v>834</v>
      </c>
      <c r="G178" s="245" t="s">
        <v>184</v>
      </c>
      <c r="H178" s="251"/>
      <c r="I178" s="252" t="s">
        <v>239</v>
      </c>
      <c r="J178" s="253" t="s">
        <v>140</v>
      </c>
      <c r="K178" s="253"/>
      <c r="L178" s="253"/>
      <c r="M178" s="253" t="s">
        <v>141</v>
      </c>
      <c r="N178" s="253" t="s">
        <v>142</v>
      </c>
      <c r="O178" s="253" t="s">
        <v>162</v>
      </c>
      <c r="P178" s="253" t="s">
        <v>141</v>
      </c>
      <c r="Q178" s="253" t="s">
        <v>146</v>
      </c>
      <c r="R178" s="253" t="s">
        <v>170</v>
      </c>
      <c r="S178" s="253" t="s">
        <v>143</v>
      </c>
      <c r="T178" s="260" t="s">
        <v>148</v>
      </c>
      <c r="U178" s="260" t="s">
        <v>148</v>
      </c>
      <c r="V178" s="253">
        <v>3</v>
      </c>
      <c r="W178" s="260" t="s">
        <v>148</v>
      </c>
      <c r="X178" s="260" t="s">
        <v>148</v>
      </c>
      <c r="Y178" s="253">
        <v>3</v>
      </c>
      <c r="Z178" s="260" t="s">
        <v>145</v>
      </c>
      <c r="AA178" s="260" t="s">
        <v>145</v>
      </c>
      <c r="AB178" s="253">
        <v>3</v>
      </c>
      <c r="AC178" s="260" t="s">
        <v>147</v>
      </c>
      <c r="AD178" s="260" t="s">
        <v>147</v>
      </c>
      <c r="AE178" s="253">
        <v>1</v>
      </c>
      <c r="AF178" s="260" t="s">
        <v>148</v>
      </c>
      <c r="AG178" s="260" t="s">
        <v>148</v>
      </c>
      <c r="AH178" s="253">
        <v>3</v>
      </c>
      <c r="AI178" s="254" t="s">
        <v>147</v>
      </c>
      <c r="AJ178" s="254" t="s">
        <v>147</v>
      </c>
      <c r="AK178" s="253">
        <v>1</v>
      </c>
      <c r="AL178" s="254" t="s">
        <v>148</v>
      </c>
      <c r="AM178" s="254" t="s">
        <v>148</v>
      </c>
      <c r="AN178" s="253">
        <v>3</v>
      </c>
      <c r="AO178" s="254" t="s">
        <v>147</v>
      </c>
      <c r="AP178" s="254" t="s">
        <v>147</v>
      </c>
      <c r="AQ178" s="253">
        <v>1</v>
      </c>
      <c r="AR178" s="254" t="s">
        <v>148</v>
      </c>
      <c r="AS178" s="254" t="s">
        <v>148</v>
      </c>
      <c r="AT178" s="253">
        <v>3</v>
      </c>
      <c r="AU178" s="254" t="s">
        <v>147</v>
      </c>
      <c r="AV178" s="254" t="s">
        <v>147</v>
      </c>
      <c r="AW178" s="253">
        <v>1</v>
      </c>
      <c r="AX178" s="254" t="s">
        <v>147</v>
      </c>
      <c r="AY178" s="254" t="s">
        <v>147</v>
      </c>
      <c r="AZ178" s="253">
        <v>1</v>
      </c>
      <c r="BA178" s="253" t="s">
        <v>150</v>
      </c>
      <c r="BB178" s="253" t="s">
        <v>153</v>
      </c>
      <c r="BC178" s="253" t="s">
        <v>152</v>
      </c>
      <c r="BD178" s="253" t="s">
        <v>153</v>
      </c>
      <c r="BE178" s="252">
        <v>1</v>
      </c>
      <c r="BF178" s="252">
        <v>1</v>
      </c>
      <c r="BG178" s="252">
        <v>1</v>
      </c>
      <c r="BH178" s="252">
        <v>1</v>
      </c>
      <c r="BI178" s="252">
        <v>1</v>
      </c>
      <c r="BJ178" s="252">
        <v>1</v>
      </c>
      <c r="BK178" s="252">
        <v>3</v>
      </c>
      <c r="BL178" s="252">
        <v>1</v>
      </c>
      <c r="BM178" s="252">
        <v>3</v>
      </c>
      <c r="BN178" s="252">
        <v>1</v>
      </c>
      <c r="BO178" s="252">
        <v>1</v>
      </c>
      <c r="BP178" s="253" t="s">
        <v>144</v>
      </c>
      <c r="BQ178" s="253" t="s">
        <v>153</v>
      </c>
      <c r="BR178" s="253" t="s">
        <v>165</v>
      </c>
      <c r="BS178" s="253" t="s">
        <v>145</v>
      </c>
      <c r="BT178" s="253" t="s">
        <v>146</v>
      </c>
      <c r="BU178" s="253" t="s">
        <v>147</v>
      </c>
      <c r="BV178" s="245" t="s">
        <v>933</v>
      </c>
      <c r="BW178" s="257"/>
      <c r="BX178" s="258"/>
      <c r="BY178" s="257"/>
      <c r="BZ178" s="256"/>
    </row>
    <row r="179" spans="1:78" s="245" customFormat="1" ht="20.100000000000001" customHeight="1">
      <c r="A179" s="245" t="s">
        <v>636</v>
      </c>
      <c r="B179" s="246" t="s">
        <v>637</v>
      </c>
      <c r="C179" s="247" t="s">
        <v>134</v>
      </c>
      <c r="D179" s="267" t="s">
        <v>134</v>
      </c>
      <c r="E179" s="249"/>
      <c r="F179" s="250" t="s">
        <v>834</v>
      </c>
      <c r="G179" s="245" t="s">
        <v>184</v>
      </c>
      <c r="H179" s="251"/>
      <c r="I179" s="252" t="s">
        <v>139</v>
      </c>
      <c r="J179" s="253" t="s">
        <v>140</v>
      </c>
      <c r="K179" s="253"/>
      <c r="L179" s="253"/>
      <c r="M179" s="253" t="s">
        <v>147</v>
      </c>
      <c r="N179" s="253" t="s">
        <v>147</v>
      </c>
      <c r="O179" s="253" t="s">
        <v>148</v>
      </c>
      <c r="P179" s="256"/>
      <c r="Q179" s="253" t="s">
        <v>146</v>
      </c>
      <c r="R179" s="253" t="s">
        <v>142</v>
      </c>
      <c r="S179" s="253" t="s">
        <v>147</v>
      </c>
      <c r="T179" s="260" t="s">
        <v>148</v>
      </c>
      <c r="U179" s="260" t="s">
        <v>148</v>
      </c>
      <c r="V179" s="253">
        <v>3</v>
      </c>
      <c r="W179" s="260" t="s">
        <v>148</v>
      </c>
      <c r="X179" s="260" t="s">
        <v>148</v>
      </c>
      <c r="Y179" s="253">
        <v>3</v>
      </c>
      <c r="Z179" s="260" t="s">
        <v>148</v>
      </c>
      <c r="AA179" s="260" t="s">
        <v>148</v>
      </c>
      <c r="AB179" s="253">
        <v>3</v>
      </c>
      <c r="AC179" s="260" t="s">
        <v>145</v>
      </c>
      <c r="AD179" s="260" t="s">
        <v>145</v>
      </c>
      <c r="AE179" s="253">
        <v>3</v>
      </c>
      <c r="AF179" s="260" t="s">
        <v>148</v>
      </c>
      <c r="AG179" s="260" t="s">
        <v>148</v>
      </c>
      <c r="AH179" s="253">
        <v>3</v>
      </c>
      <c r="AI179" s="254" t="s">
        <v>147</v>
      </c>
      <c r="AJ179" s="254" t="s">
        <v>147</v>
      </c>
      <c r="AK179" s="253">
        <v>1</v>
      </c>
      <c r="AL179" s="254" t="s">
        <v>150</v>
      </c>
      <c r="AM179" s="254" t="s">
        <v>150</v>
      </c>
      <c r="AN179" s="253">
        <v>8</v>
      </c>
      <c r="AO179" s="254" t="s">
        <v>147</v>
      </c>
      <c r="AP179" s="254" t="s">
        <v>147</v>
      </c>
      <c r="AQ179" s="253">
        <v>1</v>
      </c>
      <c r="AR179" s="254" t="s">
        <v>148</v>
      </c>
      <c r="AS179" s="254" t="s">
        <v>148</v>
      </c>
      <c r="AT179" s="253">
        <v>3</v>
      </c>
      <c r="AU179" s="254" t="s">
        <v>147</v>
      </c>
      <c r="AV179" s="254" t="s">
        <v>147</v>
      </c>
      <c r="AW179" s="253">
        <v>1</v>
      </c>
      <c r="AX179" s="254" t="s">
        <v>147</v>
      </c>
      <c r="AY179" s="254" t="s">
        <v>147</v>
      </c>
      <c r="AZ179" s="253">
        <v>1</v>
      </c>
      <c r="BA179" s="253" t="s">
        <v>150</v>
      </c>
      <c r="BB179" s="253" t="s">
        <v>146</v>
      </c>
      <c r="BC179" s="253" t="s">
        <v>150</v>
      </c>
      <c r="BD179" s="253" t="s">
        <v>146</v>
      </c>
      <c r="BE179" s="252">
        <v>3</v>
      </c>
      <c r="BF179" s="252">
        <v>5</v>
      </c>
      <c r="BG179" s="252">
        <v>5</v>
      </c>
      <c r="BH179" s="252">
        <v>1</v>
      </c>
      <c r="BI179" s="252">
        <v>5</v>
      </c>
      <c r="BJ179" s="252">
        <v>1</v>
      </c>
      <c r="BK179" s="252">
        <v>5</v>
      </c>
      <c r="BL179" s="252">
        <v>1</v>
      </c>
      <c r="BM179" s="252">
        <v>1</v>
      </c>
      <c r="BN179" s="252">
        <v>1</v>
      </c>
      <c r="BO179" s="252">
        <v>1</v>
      </c>
      <c r="BP179" s="253" t="s">
        <v>147</v>
      </c>
      <c r="BQ179" s="253" t="s">
        <v>147</v>
      </c>
      <c r="BR179" s="253" t="s">
        <v>147</v>
      </c>
      <c r="BS179" s="253" t="s">
        <v>148</v>
      </c>
      <c r="BT179" s="253" t="s">
        <v>146</v>
      </c>
      <c r="BU179" s="253" t="s">
        <v>147</v>
      </c>
      <c r="BV179" s="257"/>
      <c r="BW179" s="257"/>
      <c r="BX179" s="258"/>
      <c r="BY179" s="257"/>
      <c r="BZ179" s="256"/>
    </row>
    <row r="180" spans="1:78" s="245" customFormat="1" ht="20.100000000000001" customHeight="1">
      <c r="A180" s="245" t="s">
        <v>638</v>
      </c>
      <c r="B180" s="246" t="s">
        <v>639</v>
      </c>
      <c r="C180" s="247" t="s">
        <v>134</v>
      </c>
      <c r="D180" s="248"/>
      <c r="E180" s="249"/>
      <c r="F180" s="250" t="s">
        <v>834</v>
      </c>
      <c r="G180" s="245" t="s">
        <v>209</v>
      </c>
      <c r="H180" s="251"/>
      <c r="I180" s="252" t="s">
        <v>139</v>
      </c>
      <c r="J180" s="253" t="s">
        <v>147</v>
      </c>
      <c r="K180" s="253"/>
      <c r="L180" s="253" t="s">
        <v>848</v>
      </c>
      <c r="M180" s="253" t="s">
        <v>140</v>
      </c>
      <c r="N180" s="253" t="s">
        <v>145</v>
      </c>
      <c r="O180" s="253" t="s">
        <v>140</v>
      </c>
      <c r="P180" s="253" t="s">
        <v>140</v>
      </c>
      <c r="Q180" s="253" t="s">
        <v>150</v>
      </c>
      <c r="R180" s="253" t="s">
        <v>142</v>
      </c>
      <c r="S180" s="253" t="s">
        <v>147</v>
      </c>
      <c r="T180" s="260" t="s">
        <v>145</v>
      </c>
      <c r="U180" s="260" t="s">
        <v>145</v>
      </c>
      <c r="V180" s="253">
        <v>3</v>
      </c>
      <c r="W180" s="260" t="s">
        <v>148</v>
      </c>
      <c r="X180" s="260" t="s">
        <v>148</v>
      </c>
      <c r="Y180" s="253">
        <v>3</v>
      </c>
      <c r="Z180" s="260" t="s">
        <v>145</v>
      </c>
      <c r="AA180" s="260" t="s">
        <v>145</v>
      </c>
      <c r="AB180" s="253">
        <v>3</v>
      </c>
      <c r="AC180" s="260" t="s">
        <v>145</v>
      </c>
      <c r="AD180" s="260" t="s">
        <v>145</v>
      </c>
      <c r="AE180" s="253">
        <v>3</v>
      </c>
      <c r="AF180" s="260" t="s">
        <v>148</v>
      </c>
      <c r="AG180" s="260" t="s">
        <v>148</v>
      </c>
      <c r="AH180" s="253">
        <v>3</v>
      </c>
      <c r="AI180" s="254" t="s">
        <v>147</v>
      </c>
      <c r="AJ180" s="254" t="s">
        <v>147</v>
      </c>
      <c r="AK180" s="253">
        <v>1</v>
      </c>
      <c r="AL180" s="254" t="s">
        <v>145</v>
      </c>
      <c r="AM180" s="254" t="s">
        <v>145</v>
      </c>
      <c r="AN180" s="253">
        <v>3</v>
      </c>
      <c r="AO180" s="254" t="s">
        <v>150</v>
      </c>
      <c r="AP180" s="254" t="s">
        <v>150</v>
      </c>
      <c r="AQ180" s="253">
        <v>8</v>
      </c>
      <c r="AR180" s="254" t="s">
        <v>148</v>
      </c>
      <c r="AS180" s="254" t="s">
        <v>148</v>
      </c>
      <c r="AT180" s="253">
        <v>3</v>
      </c>
      <c r="AU180" s="254" t="s">
        <v>147</v>
      </c>
      <c r="AV180" s="254" t="s">
        <v>147</v>
      </c>
      <c r="AW180" s="253">
        <v>1</v>
      </c>
      <c r="AX180" s="254" t="s">
        <v>140</v>
      </c>
      <c r="AY180" s="254" t="s">
        <v>140</v>
      </c>
      <c r="AZ180" s="253">
        <v>0</v>
      </c>
      <c r="BA180" s="253" t="s">
        <v>148</v>
      </c>
      <c r="BB180" s="253" t="s">
        <v>150</v>
      </c>
      <c r="BC180" s="253" t="s">
        <v>148</v>
      </c>
      <c r="BD180" s="253" t="s">
        <v>146</v>
      </c>
      <c r="BE180" s="252">
        <v>3</v>
      </c>
      <c r="BF180" s="252">
        <v>3</v>
      </c>
      <c r="BG180" s="252">
        <v>1</v>
      </c>
      <c r="BH180" s="252">
        <v>1</v>
      </c>
      <c r="BI180" s="252">
        <v>1</v>
      </c>
      <c r="BJ180" s="252">
        <v>1</v>
      </c>
      <c r="BK180" s="252">
        <v>1</v>
      </c>
      <c r="BL180" s="252">
        <v>1</v>
      </c>
      <c r="BM180" s="252">
        <v>1</v>
      </c>
      <c r="BN180" s="252">
        <v>1</v>
      </c>
      <c r="BO180" s="252">
        <v>1</v>
      </c>
      <c r="BP180" s="253" t="s">
        <v>147</v>
      </c>
      <c r="BQ180" s="253" t="s">
        <v>147</v>
      </c>
      <c r="BR180" s="253" t="s">
        <v>147</v>
      </c>
      <c r="BS180" s="253" t="s">
        <v>145</v>
      </c>
      <c r="BT180" s="253" t="s">
        <v>146</v>
      </c>
      <c r="BU180" s="253" t="s">
        <v>140</v>
      </c>
      <c r="BV180" s="257"/>
      <c r="BW180" s="257"/>
      <c r="BX180" s="258"/>
      <c r="BY180" s="257"/>
      <c r="BZ180" s="256"/>
    </row>
    <row r="181" spans="1:78" s="245" customFormat="1" ht="20.100000000000001" customHeight="1">
      <c r="A181" s="245" t="s">
        <v>640</v>
      </c>
      <c r="B181" s="246" t="s">
        <v>641</v>
      </c>
      <c r="C181" s="247" t="s">
        <v>134</v>
      </c>
      <c r="D181" s="248"/>
      <c r="E181" s="249"/>
      <c r="F181" s="250" t="s">
        <v>859</v>
      </c>
      <c r="G181" s="245" t="s">
        <v>238</v>
      </c>
      <c r="H181" s="251"/>
      <c r="I181" s="252" t="s">
        <v>139</v>
      </c>
      <c r="J181" s="253" t="s">
        <v>140</v>
      </c>
      <c r="K181" s="253"/>
      <c r="L181" s="253"/>
      <c r="M181" s="253" t="s">
        <v>140</v>
      </c>
      <c r="N181" s="253" t="s">
        <v>140</v>
      </c>
      <c r="O181" s="253" t="s">
        <v>166</v>
      </c>
      <c r="P181" s="253" t="s">
        <v>145</v>
      </c>
      <c r="Q181" s="253" t="s">
        <v>150</v>
      </c>
      <c r="R181" s="253" t="s">
        <v>147</v>
      </c>
      <c r="S181" s="253" t="s">
        <v>144</v>
      </c>
      <c r="T181" s="254" t="s">
        <v>152</v>
      </c>
      <c r="U181" s="254" t="s">
        <v>148</v>
      </c>
      <c r="V181" s="253">
        <v>4</v>
      </c>
      <c r="W181" s="254" t="s">
        <v>152</v>
      </c>
      <c r="X181" s="254" t="s">
        <v>148</v>
      </c>
      <c r="Y181" s="253">
        <v>4</v>
      </c>
      <c r="Z181" s="254" t="s">
        <v>172</v>
      </c>
      <c r="AA181" s="254" t="s">
        <v>172</v>
      </c>
      <c r="AB181" s="253">
        <v>3</v>
      </c>
      <c r="AC181" s="254" t="s">
        <v>172</v>
      </c>
      <c r="AD181" s="254" t="s">
        <v>145</v>
      </c>
      <c r="AE181" s="253">
        <v>3</v>
      </c>
      <c r="AF181" s="254" t="s">
        <v>165</v>
      </c>
      <c r="AG181" s="254" t="s">
        <v>144</v>
      </c>
      <c r="AH181" s="253">
        <v>3</v>
      </c>
      <c r="AI181" s="254" t="s">
        <v>144</v>
      </c>
      <c r="AJ181" s="254" t="s">
        <v>144</v>
      </c>
      <c r="AK181" s="253">
        <v>2</v>
      </c>
      <c r="AL181" s="254" t="s">
        <v>152</v>
      </c>
      <c r="AM181" s="254" t="s">
        <v>148</v>
      </c>
      <c r="AN181" s="253">
        <v>4</v>
      </c>
      <c r="AO181" s="254" t="s">
        <v>150</v>
      </c>
      <c r="AP181" s="254" t="s">
        <v>150</v>
      </c>
      <c r="AQ181" s="253">
        <v>8</v>
      </c>
      <c r="AR181" s="254" t="s">
        <v>152</v>
      </c>
      <c r="AS181" s="254" t="s">
        <v>148</v>
      </c>
      <c r="AT181" s="253">
        <v>4</v>
      </c>
      <c r="AU181" s="254" t="s">
        <v>165</v>
      </c>
      <c r="AV181" s="254" t="s">
        <v>165</v>
      </c>
      <c r="AW181" s="253">
        <v>3</v>
      </c>
      <c r="AX181" s="254" t="s">
        <v>147</v>
      </c>
      <c r="AY181" s="254" t="s">
        <v>147</v>
      </c>
      <c r="AZ181" s="253">
        <v>1</v>
      </c>
      <c r="BA181" s="253" t="s">
        <v>150</v>
      </c>
      <c r="BB181" s="256"/>
      <c r="BC181" s="253" t="s">
        <v>150</v>
      </c>
      <c r="BD181" s="256"/>
      <c r="BE181" s="252">
        <v>4</v>
      </c>
      <c r="BF181" s="252">
        <v>5</v>
      </c>
      <c r="BG181" s="252">
        <v>3</v>
      </c>
      <c r="BH181" s="252">
        <v>2</v>
      </c>
      <c r="BI181" s="252">
        <v>3</v>
      </c>
      <c r="BJ181" s="252">
        <v>2</v>
      </c>
      <c r="BK181" s="252">
        <v>5</v>
      </c>
      <c r="BL181" s="252">
        <v>6</v>
      </c>
      <c r="BM181" s="252">
        <v>5</v>
      </c>
      <c r="BN181" s="252">
        <v>4</v>
      </c>
      <c r="BO181" s="252">
        <v>2</v>
      </c>
      <c r="BP181" s="253" t="s">
        <v>147</v>
      </c>
      <c r="BQ181" s="253" t="s">
        <v>147</v>
      </c>
      <c r="BR181" s="253"/>
      <c r="BS181" s="256"/>
      <c r="BT181" s="253" t="s">
        <v>146</v>
      </c>
      <c r="BU181" s="253"/>
      <c r="BV181" s="245" t="s">
        <v>934</v>
      </c>
      <c r="BW181" s="257"/>
      <c r="BX181" s="258"/>
      <c r="BY181" s="257"/>
      <c r="BZ181" s="256"/>
    </row>
    <row r="182" spans="1:78" s="245" customFormat="1" ht="20.100000000000001" customHeight="1">
      <c r="A182" s="245" t="s">
        <v>643</v>
      </c>
      <c r="B182" s="246" t="s">
        <v>644</v>
      </c>
      <c r="C182" s="247" t="s">
        <v>134</v>
      </c>
      <c r="D182" s="267" t="s">
        <v>134</v>
      </c>
      <c r="E182" s="249"/>
      <c r="F182" s="250" t="s">
        <v>834</v>
      </c>
      <c r="G182" s="245" t="s">
        <v>209</v>
      </c>
      <c r="H182" s="251"/>
      <c r="I182" s="252" t="s">
        <v>139</v>
      </c>
      <c r="J182" s="253" t="s">
        <v>140</v>
      </c>
      <c r="K182" s="253"/>
      <c r="L182" s="253"/>
      <c r="M182" s="253" t="s">
        <v>147</v>
      </c>
      <c r="N182" s="253" t="s">
        <v>147</v>
      </c>
      <c r="O182" s="253" t="s">
        <v>145</v>
      </c>
      <c r="P182" s="253" t="s">
        <v>147</v>
      </c>
      <c r="Q182" s="253" t="s">
        <v>150</v>
      </c>
      <c r="R182" s="253" t="s">
        <v>140</v>
      </c>
      <c r="S182" s="253" t="s">
        <v>145</v>
      </c>
      <c r="T182" s="260" t="s">
        <v>145</v>
      </c>
      <c r="U182" s="260" t="s">
        <v>145</v>
      </c>
      <c r="V182" s="253">
        <v>3</v>
      </c>
      <c r="W182" s="260" t="s">
        <v>148</v>
      </c>
      <c r="X182" s="260" t="s">
        <v>148</v>
      </c>
      <c r="Y182" s="253">
        <v>3</v>
      </c>
      <c r="Z182" s="260" t="s">
        <v>145</v>
      </c>
      <c r="AA182" s="260" t="s">
        <v>145</v>
      </c>
      <c r="AB182" s="253">
        <v>3</v>
      </c>
      <c r="AC182" s="260" t="s">
        <v>145</v>
      </c>
      <c r="AD182" s="260" t="s">
        <v>145</v>
      </c>
      <c r="AE182" s="253">
        <v>3</v>
      </c>
      <c r="AF182" s="254" t="s">
        <v>148</v>
      </c>
      <c r="AG182" s="254" t="s">
        <v>148</v>
      </c>
      <c r="AH182" s="253">
        <v>3</v>
      </c>
      <c r="AI182" s="254" t="s">
        <v>147</v>
      </c>
      <c r="AJ182" s="254" t="s">
        <v>147</v>
      </c>
      <c r="AK182" s="253">
        <v>1</v>
      </c>
      <c r="AL182" s="254" t="s">
        <v>145</v>
      </c>
      <c r="AM182" s="254" t="s">
        <v>145</v>
      </c>
      <c r="AN182" s="253">
        <v>3</v>
      </c>
      <c r="AO182" s="254" t="s">
        <v>145</v>
      </c>
      <c r="AP182" s="254" t="s">
        <v>145</v>
      </c>
      <c r="AQ182" s="253">
        <v>3</v>
      </c>
      <c r="AR182" s="254" t="s">
        <v>148</v>
      </c>
      <c r="AS182" s="254" t="s">
        <v>148</v>
      </c>
      <c r="AT182" s="253">
        <v>3</v>
      </c>
      <c r="AU182" s="254" t="s">
        <v>147</v>
      </c>
      <c r="AV182" s="254" t="s">
        <v>147</v>
      </c>
      <c r="AW182" s="253">
        <v>1</v>
      </c>
      <c r="AX182" s="254" t="s">
        <v>140</v>
      </c>
      <c r="AY182" s="254" t="s">
        <v>140</v>
      </c>
      <c r="AZ182" s="253">
        <v>0</v>
      </c>
      <c r="BA182" s="253" t="s">
        <v>150</v>
      </c>
      <c r="BB182" s="253" t="s">
        <v>146</v>
      </c>
      <c r="BC182" s="253" t="s">
        <v>150</v>
      </c>
      <c r="BD182" s="253" t="s">
        <v>146</v>
      </c>
      <c r="BE182" s="252">
        <v>1</v>
      </c>
      <c r="BF182" s="252">
        <v>3</v>
      </c>
      <c r="BG182" s="252">
        <v>1</v>
      </c>
      <c r="BH182" s="252">
        <v>1</v>
      </c>
      <c r="BI182" s="252">
        <v>1</v>
      </c>
      <c r="BJ182" s="252">
        <v>1</v>
      </c>
      <c r="BK182" s="252">
        <v>1</v>
      </c>
      <c r="BL182" s="252">
        <v>1</v>
      </c>
      <c r="BM182" s="252">
        <v>1</v>
      </c>
      <c r="BN182" s="252">
        <v>1</v>
      </c>
      <c r="BO182" s="252">
        <v>1</v>
      </c>
      <c r="BP182" s="253" t="s">
        <v>147</v>
      </c>
      <c r="BQ182" s="253" t="s">
        <v>147</v>
      </c>
      <c r="BR182" s="253" t="s">
        <v>147</v>
      </c>
      <c r="BS182" s="253" t="s">
        <v>145</v>
      </c>
      <c r="BT182" s="253" t="s">
        <v>146</v>
      </c>
      <c r="BU182" s="253" t="s">
        <v>140</v>
      </c>
      <c r="BV182" s="245" t="s">
        <v>935</v>
      </c>
      <c r="BW182" s="257"/>
      <c r="BX182" s="258"/>
      <c r="BY182" s="257"/>
      <c r="BZ182" s="256"/>
    </row>
    <row r="183" spans="1:78" s="245" customFormat="1" ht="20.100000000000001" customHeight="1">
      <c r="A183" s="245" t="s">
        <v>646</v>
      </c>
      <c r="B183" s="246" t="s">
        <v>647</v>
      </c>
      <c r="C183" s="247"/>
      <c r="D183" s="248"/>
      <c r="E183" s="249"/>
      <c r="F183" s="250" t="s">
        <v>852</v>
      </c>
      <c r="G183" s="245" t="s">
        <v>196</v>
      </c>
      <c r="H183" s="251"/>
      <c r="I183" s="252" t="s">
        <v>139</v>
      </c>
      <c r="J183" s="253" t="s">
        <v>140</v>
      </c>
      <c r="K183" s="253"/>
      <c r="L183" s="253"/>
      <c r="M183" s="253" t="s">
        <v>147</v>
      </c>
      <c r="N183" s="253" t="s">
        <v>147</v>
      </c>
      <c r="O183" s="253" t="s">
        <v>189</v>
      </c>
      <c r="P183" s="253" t="s">
        <v>140</v>
      </c>
      <c r="Q183" s="253" t="s">
        <v>148</v>
      </c>
      <c r="R183" s="253" t="s">
        <v>142</v>
      </c>
      <c r="S183" s="253" t="s">
        <v>144</v>
      </c>
      <c r="T183" s="254" t="s">
        <v>150</v>
      </c>
      <c r="U183" s="254" t="s">
        <v>152</v>
      </c>
      <c r="V183" s="253">
        <v>7</v>
      </c>
      <c r="W183" s="260" t="s">
        <v>152</v>
      </c>
      <c r="X183" s="260" t="s">
        <v>148</v>
      </c>
      <c r="Y183" s="253">
        <v>4</v>
      </c>
      <c r="Z183" s="254" t="s">
        <v>172</v>
      </c>
      <c r="AA183" s="254" t="s">
        <v>172</v>
      </c>
      <c r="AB183" s="253">
        <v>3</v>
      </c>
      <c r="AC183" s="254" t="s">
        <v>165</v>
      </c>
      <c r="AD183" s="254" t="s">
        <v>144</v>
      </c>
      <c r="AE183" s="253">
        <v>3</v>
      </c>
      <c r="AF183" s="254" t="s">
        <v>173</v>
      </c>
      <c r="AG183" s="254" t="s">
        <v>173</v>
      </c>
      <c r="AH183" s="253">
        <v>3</v>
      </c>
      <c r="AI183" s="254" t="s">
        <v>144</v>
      </c>
      <c r="AJ183" s="254" t="s">
        <v>161</v>
      </c>
      <c r="AK183" s="253">
        <v>1</v>
      </c>
      <c r="AL183" s="254" t="s">
        <v>148</v>
      </c>
      <c r="AM183" s="254" t="s">
        <v>148</v>
      </c>
      <c r="AN183" s="253">
        <v>3</v>
      </c>
      <c r="AO183" s="254" t="s">
        <v>148</v>
      </c>
      <c r="AP183" s="254" t="s">
        <v>148</v>
      </c>
      <c r="AQ183" s="253">
        <v>3</v>
      </c>
      <c r="AR183" s="254" t="s">
        <v>165</v>
      </c>
      <c r="AS183" s="254" t="s">
        <v>148</v>
      </c>
      <c r="AT183" s="253">
        <v>3</v>
      </c>
      <c r="AU183" s="254" t="s">
        <v>165</v>
      </c>
      <c r="AV183" s="254" t="s">
        <v>148</v>
      </c>
      <c r="AW183" s="253">
        <v>3</v>
      </c>
      <c r="AX183" s="254" t="s">
        <v>140</v>
      </c>
      <c r="AY183" s="254" t="s">
        <v>140</v>
      </c>
      <c r="AZ183" s="253">
        <v>0</v>
      </c>
      <c r="BA183" s="253" t="s">
        <v>152</v>
      </c>
      <c r="BB183" s="253" t="s">
        <v>153</v>
      </c>
      <c r="BC183" s="253" t="s">
        <v>152</v>
      </c>
      <c r="BD183" s="253" t="s">
        <v>153</v>
      </c>
      <c r="BE183" s="252">
        <v>5</v>
      </c>
      <c r="BF183" s="252">
        <v>6</v>
      </c>
      <c r="BG183" s="252">
        <v>3</v>
      </c>
      <c r="BH183" s="252">
        <v>2</v>
      </c>
      <c r="BI183" s="252">
        <v>3</v>
      </c>
      <c r="BJ183" s="252">
        <v>2</v>
      </c>
      <c r="BK183" s="252">
        <v>5</v>
      </c>
      <c r="BL183" s="252">
        <v>5</v>
      </c>
      <c r="BM183" s="252">
        <v>6</v>
      </c>
      <c r="BN183" s="252">
        <v>3</v>
      </c>
      <c r="BO183" s="252">
        <v>1</v>
      </c>
      <c r="BP183" s="253" t="s">
        <v>147</v>
      </c>
      <c r="BQ183" s="253" t="s">
        <v>147</v>
      </c>
      <c r="BR183" s="253" t="s">
        <v>147</v>
      </c>
      <c r="BS183" s="253" t="s">
        <v>172</v>
      </c>
      <c r="BT183" s="253" t="s">
        <v>146</v>
      </c>
      <c r="BU183" s="253" t="s">
        <v>166</v>
      </c>
      <c r="BV183" s="257"/>
      <c r="BW183" s="257"/>
      <c r="BX183" s="258"/>
      <c r="BY183" s="257"/>
      <c r="BZ183" s="256"/>
    </row>
    <row r="184" spans="1:78" s="245" customFormat="1" ht="20.100000000000001" customHeight="1">
      <c r="A184" s="245" t="s">
        <v>648</v>
      </c>
      <c r="B184" s="246" t="s">
        <v>649</v>
      </c>
      <c r="C184" s="247" t="s">
        <v>134</v>
      </c>
      <c r="D184" s="248"/>
      <c r="E184" s="249"/>
      <c r="F184" s="250" t="s">
        <v>834</v>
      </c>
      <c r="G184" s="245" t="s">
        <v>209</v>
      </c>
      <c r="H184" s="251"/>
      <c r="I184" s="252" t="s">
        <v>139</v>
      </c>
      <c r="J184" s="253" t="s">
        <v>146</v>
      </c>
      <c r="K184" s="253" t="s">
        <v>843</v>
      </c>
      <c r="L184" s="253" t="s">
        <v>843</v>
      </c>
      <c r="M184" s="256"/>
      <c r="N184" s="253" t="s">
        <v>147</v>
      </c>
      <c r="O184" s="253" t="s">
        <v>150</v>
      </c>
      <c r="P184" s="256"/>
      <c r="Q184" s="253" t="s">
        <v>146</v>
      </c>
      <c r="R184" s="253" t="s">
        <v>142</v>
      </c>
      <c r="S184" s="253" t="s">
        <v>150</v>
      </c>
      <c r="T184" s="260" t="s">
        <v>148</v>
      </c>
      <c r="U184" s="260" t="s">
        <v>148</v>
      </c>
      <c r="V184" s="253">
        <v>3</v>
      </c>
      <c r="W184" s="260" t="s">
        <v>148</v>
      </c>
      <c r="X184" s="260" t="s">
        <v>148</v>
      </c>
      <c r="Y184" s="253">
        <v>3</v>
      </c>
      <c r="Z184" s="260" t="s">
        <v>150</v>
      </c>
      <c r="AA184" s="260" t="s">
        <v>150</v>
      </c>
      <c r="AB184" s="253">
        <v>8</v>
      </c>
      <c r="AC184" s="260" t="s">
        <v>145</v>
      </c>
      <c r="AD184" s="260" t="s">
        <v>145</v>
      </c>
      <c r="AE184" s="253">
        <v>3</v>
      </c>
      <c r="AF184" s="254" t="s">
        <v>145</v>
      </c>
      <c r="AG184" s="254" t="s">
        <v>145</v>
      </c>
      <c r="AH184" s="253">
        <v>3</v>
      </c>
      <c r="AI184" s="254" t="s">
        <v>147</v>
      </c>
      <c r="AJ184" s="254" t="s">
        <v>147</v>
      </c>
      <c r="AK184" s="253">
        <v>1</v>
      </c>
      <c r="AL184" s="254" t="s">
        <v>150</v>
      </c>
      <c r="AM184" s="254" t="s">
        <v>150</v>
      </c>
      <c r="AN184" s="253">
        <v>8</v>
      </c>
      <c r="AO184" s="254" t="s">
        <v>147</v>
      </c>
      <c r="AP184" s="254" t="s">
        <v>147</v>
      </c>
      <c r="AQ184" s="253">
        <v>1</v>
      </c>
      <c r="AR184" s="254" t="s">
        <v>150</v>
      </c>
      <c r="AS184" s="254" t="s">
        <v>150</v>
      </c>
      <c r="AT184" s="253">
        <v>8</v>
      </c>
      <c r="AU184" s="254" t="s">
        <v>147</v>
      </c>
      <c r="AV184" s="254" t="s">
        <v>147</v>
      </c>
      <c r="AW184" s="253">
        <v>1</v>
      </c>
      <c r="AX184" s="254" t="s">
        <v>140</v>
      </c>
      <c r="AY184" s="254" t="s">
        <v>140</v>
      </c>
      <c r="AZ184" s="253">
        <v>0</v>
      </c>
      <c r="BA184" s="253" t="s">
        <v>150</v>
      </c>
      <c r="BB184" s="253" t="s">
        <v>148</v>
      </c>
      <c r="BC184" s="253" t="s">
        <v>148</v>
      </c>
      <c r="BD184" s="253" t="s">
        <v>148</v>
      </c>
      <c r="BE184" s="252">
        <v>5</v>
      </c>
      <c r="BF184" s="252">
        <v>5</v>
      </c>
      <c r="BG184" s="252">
        <v>5</v>
      </c>
      <c r="BH184" s="252">
        <v>1</v>
      </c>
      <c r="BI184" s="252">
        <v>1</v>
      </c>
      <c r="BJ184" s="252">
        <v>1</v>
      </c>
      <c r="BK184" s="252">
        <v>3</v>
      </c>
      <c r="BL184" s="252">
        <v>1</v>
      </c>
      <c r="BM184" s="252">
        <v>3</v>
      </c>
      <c r="BN184" s="252">
        <v>1</v>
      </c>
      <c r="BO184" s="252">
        <v>1</v>
      </c>
      <c r="BP184" s="253" t="s">
        <v>147</v>
      </c>
      <c r="BQ184" s="253" t="s">
        <v>147</v>
      </c>
      <c r="BR184" s="253" t="s">
        <v>147</v>
      </c>
      <c r="BS184" s="253" t="s">
        <v>145</v>
      </c>
      <c r="BT184" s="253" t="s">
        <v>146</v>
      </c>
      <c r="BU184" s="253" t="s">
        <v>148</v>
      </c>
      <c r="BV184" s="257"/>
      <c r="BW184" s="257"/>
      <c r="BX184" s="258"/>
      <c r="BY184" s="257"/>
      <c r="BZ184" s="256"/>
    </row>
    <row r="185" spans="1:78" s="245" customFormat="1" ht="20.100000000000001" customHeight="1">
      <c r="A185" s="245" t="s">
        <v>650</v>
      </c>
      <c r="B185" s="246" t="s">
        <v>651</v>
      </c>
      <c r="C185" s="247"/>
      <c r="D185" s="267" t="s">
        <v>134</v>
      </c>
      <c r="E185" s="249"/>
      <c r="F185" s="250" t="s">
        <v>834</v>
      </c>
      <c r="G185" s="245" t="s">
        <v>209</v>
      </c>
      <c r="H185" s="251"/>
      <c r="I185" s="252" t="s">
        <v>139</v>
      </c>
      <c r="J185" s="253" t="s">
        <v>140</v>
      </c>
      <c r="K185" s="253"/>
      <c r="L185" s="253"/>
      <c r="M185" s="256"/>
      <c r="N185" s="253" t="s">
        <v>142</v>
      </c>
      <c r="O185" s="253" t="s">
        <v>147</v>
      </c>
      <c r="P185" s="256"/>
      <c r="Q185" s="253" t="s">
        <v>146</v>
      </c>
      <c r="R185" s="253" t="s">
        <v>140</v>
      </c>
      <c r="S185" s="253" t="s">
        <v>145</v>
      </c>
      <c r="T185" s="260" t="s">
        <v>145</v>
      </c>
      <c r="U185" s="260" t="s">
        <v>145</v>
      </c>
      <c r="V185" s="253">
        <v>3</v>
      </c>
      <c r="W185" s="260" t="s">
        <v>148</v>
      </c>
      <c r="X185" s="260" t="s">
        <v>148</v>
      </c>
      <c r="Y185" s="253">
        <v>3</v>
      </c>
      <c r="Z185" s="260" t="s">
        <v>145</v>
      </c>
      <c r="AA185" s="260" t="s">
        <v>145</v>
      </c>
      <c r="AB185" s="253">
        <v>3</v>
      </c>
      <c r="AC185" s="260" t="s">
        <v>145</v>
      </c>
      <c r="AD185" s="260" t="s">
        <v>145</v>
      </c>
      <c r="AE185" s="253">
        <v>3</v>
      </c>
      <c r="AF185" s="254" t="s">
        <v>145</v>
      </c>
      <c r="AG185" s="254" t="s">
        <v>145</v>
      </c>
      <c r="AH185" s="253">
        <v>3</v>
      </c>
      <c r="AI185" s="254" t="s">
        <v>147</v>
      </c>
      <c r="AJ185" s="254" t="s">
        <v>147</v>
      </c>
      <c r="AK185" s="253">
        <v>1</v>
      </c>
      <c r="AL185" s="254" t="s">
        <v>145</v>
      </c>
      <c r="AM185" s="254" t="s">
        <v>145</v>
      </c>
      <c r="AN185" s="253">
        <v>3</v>
      </c>
      <c r="AO185" s="254" t="s">
        <v>145</v>
      </c>
      <c r="AP185" s="254" t="s">
        <v>145</v>
      </c>
      <c r="AQ185" s="253">
        <v>3</v>
      </c>
      <c r="AR185" s="254" t="s">
        <v>145</v>
      </c>
      <c r="AS185" s="254" t="s">
        <v>145</v>
      </c>
      <c r="AT185" s="253">
        <v>3</v>
      </c>
      <c r="AU185" s="254" t="s">
        <v>147</v>
      </c>
      <c r="AV185" s="254" t="s">
        <v>147</v>
      </c>
      <c r="AW185" s="253">
        <v>1</v>
      </c>
      <c r="AX185" s="254" t="s">
        <v>140</v>
      </c>
      <c r="AY185" s="254" t="s">
        <v>140</v>
      </c>
      <c r="AZ185" s="253">
        <v>0</v>
      </c>
      <c r="BA185" s="253" t="s">
        <v>150</v>
      </c>
      <c r="BB185" s="253" t="s">
        <v>146</v>
      </c>
      <c r="BC185" s="253" t="s">
        <v>150</v>
      </c>
      <c r="BD185" s="253" t="s">
        <v>146</v>
      </c>
      <c r="BE185" s="252">
        <v>1</v>
      </c>
      <c r="BF185" s="252">
        <v>1</v>
      </c>
      <c r="BG185" s="252">
        <v>1</v>
      </c>
      <c r="BH185" s="252">
        <v>1</v>
      </c>
      <c r="BI185" s="252">
        <v>1</v>
      </c>
      <c r="BJ185" s="252">
        <v>1</v>
      </c>
      <c r="BK185" s="252">
        <v>1</v>
      </c>
      <c r="BL185" s="252">
        <v>1</v>
      </c>
      <c r="BM185" s="252">
        <v>1</v>
      </c>
      <c r="BN185" s="252">
        <v>1</v>
      </c>
      <c r="BO185" s="252">
        <v>1</v>
      </c>
      <c r="BP185" s="253" t="s">
        <v>147</v>
      </c>
      <c r="BQ185" s="253" t="s">
        <v>147</v>
      </c>
      <c r="BR185" s="253" t="s">
        <v>147</v>
      </c>
      <c r="BS185" s="253" t="s">
        <v>145</v>
      </c>
      <c r="BT185" s="253" t="s">
        <v>146</v>
      </c>
      <c r="BU185" s="253" t="s">
        <v>140</v>
      </c>
      <c r="BV185" s="245" t="s">
        <v>936</v>
      </c>
      <c r="BW185" s="257"/>
      <c r="BX185" s="258"/>
      <c r="BY185" s="257"/>
      <c r="BZ185" s="256"/>
    </row>
    <row r="186" spans="1:78" s="245" customFormat="1" ht="20.100000000000001" customHeight="1">
      <c r="A186" s="245" t="s">
        <v>653</v>
      </c>
      <c r="B186" s="246" t="s">
        <v>654</v>
      </c>
      <c r="C186" s="247"/>
      <c r="D186" s="248"/>
      <c r="E186" s="249"/>
      <c r="F186" s="250" t="s">
        <v>834</v>
      </c>
      <c r="G186" s="245" t="s">
        <v>209</v>
      </c>
      <c r="H186" s="251"/>
      <c r="I186" s="252" t="s">
        <v>139</v>
      </c>
      <c r="J186" s="253" t="s">
        <v>140</v>
      </c>
      <c r="K186" s="253"/>
      <c r="L186" s="253"/>
      <c r="M186" s="253" t="s">
        <v>141</v>
      </c>
      <c r="N186" s="253" t="s">
        <v>170</v>
      </c>
      <c r="O186" s="253" t="s">
        <v>189</v>
      </c>
      <c r="P186" s="253" t="s">
        <v>141</v>
      </c>
      <c r="Q186" s="253" t="s">
        <v>145</v>
      </c>
      <c r="R186" s="253" t="s">
        <v>142</v>
      </c>
      <c r="S186" s="253" t="s">
        <v>144</v>
      </c>
      <c r="T186" s="254" t="s">
        <v>149</v>
      </c>
      <c r="U186" s="254" t="s">
        <v>145</v>
      </c>
      <c r="V186" s="253">
        <v>3</v>
      </c>
      <c r="W186" s="260" t="s">
        <v>152</v>
      </c>
      <c r="X186" s="260" t="s">
        <v>152</v>
      </c>
      <c r="Y186" s="253">
        <v>7</v>
      </c>
      <c r="Z186" s="260" t="s">
        <v>145</v>
      </c>
      <c r="AA186" s="260" t="s">
        <v>145</v>
      </c>
      <c r="AB186" s="253">
        <v>3</v>
      </c>
      <c r="AC186" s="260" t="s">
        <v>172</v>
      </c>
      <c r="AD186" s="260" t="s">
        <v>145</v>
      </c>
      <c r="AE186" s="253">
        <v>3</v>
      </c>
      <c r="AF186" s="254" t="s">
        <v>166</v>
      </c>
      <c r="AG186" s="254" t="s">
        <v>166</v>
      </c>
      <c r="AH186" s="253">
        <v>2</v>
      </c>
      <c r="AI186" s="254" t="s">
        <v>144</v>
      </c>
      <c r="AJ186" s="254" t="s">
        <v>144</v>
      </c>
      <c r="AK186" s="253">
        <v>2</v>
      </c>
      <c r="AL186" s="254" t="s">
        <v>149</v>
      </c>
      <c r="AM186" s="254" t="s">
        <v>145</v>
      </c>
      <c r="AN186" s="253">
        <v>3</v>
      </c>
      <c r="AO186" s="254" t="s">
        <v>172</v>
      </c>
      <c r="AP186" s="254" t="s">
        <v>172</v>
      </c>
      <c r="AQ186" s="253">
        <v>3</v>
      </c>
      <c r="AR186" s="254" t="s">
        <v>149</v>
      </c>
      <c r="AS186" s="254" t="s">
        <v>145</v>
      </c>
      <c r="AT186" s="253">
        <v>3</v>
      </c>
      <c r="AU186" s="254" t="s">
        <v>165</v>
      </c>
      <c r="AV186" s="254" t="s">
        <v>165</v>
      </c>
      <c r="AW186" s="253">
        <v>3</v>
      </c>
      <c r="AX186" s="254" t="s">
        <v>140</v>
      </c>
      <c r="AY186" s="254" t="s">
        <v>140</v>
      </c>
      <c r="AZ186" s="253">
        <v>0</v>
      </c>
      <c r="BA186" s="253" t="s">
        <v>148</v>
      </c>
      <c r="BB186" s="253" t="s">
        <v>153</v>
      </c>
      <c r="BC186" s="253" t="s">
        <v>148</v>
      </c>
      <c r="BD186" s="253" t="s">
        <v>153</v>
      </c>
      <c r="BE186" s="252">
        <v>4</v>
      </c>
      <c r="BF186" s="252">
        <v>4</v>
      </c>
      <c r="BG186" s="252">
        <v>2</v>
      </c>
      <c r="BH186" s="252">
        <v>2</v>
      </c>
      <c r="BI186" s="252">
        <v>1</v>
      </c>
      <c r="BJ186" s="252">
        <v>2</v>
      </c>
      <c r="BK186" s="252">
        <v>3</v>
      </c>
      <c r="BL186" s="252">
        <v>3</v>
      </c>
      <c r="BM186" s="252">
        <v>5</v>
      </c>
      <c r="BN186" s="252">
        <v>3</v>
      </c>
      <c r="BO186" s="252">
        <v>1</v>
      </c>
      <c r="BP186" s="253" t="s">
        <v>147</v>
      </c>
      <c r="BQ186" s="253" t="s">
        <v>147</v>
      </c>
      <c r="BR186" s="253" t="s">
        <v>144</v>
      </c>
      <c r="BS186" s="253" t="s">
        <v>172</v>
      </c>
      <c r="BT186" s="253" t="s">
        <v>146</v>
      </c>
      <c r="BU186" s="253" t="s">
        <v>166</v>
      </c>
      <c r="BV186" s="257"/>
      <c r="BW186" s="257"/>
      <c r="BX186" s="258"/>
      <c r="BY186" s="257"/>
      <c r="BZ186" s="256"/>
    </row>
    <row r="187" spans="1:78" s="245" customFormat="1" ht="20.100000000000001" customHeight="1">
      <c r="A187" s="245" t="s">
        <v>656</v>
      </c>
      <c r="B187" s="246" t="s">
        <v>657</v>
      </c>
      <c r="C187" s="264"/>
      <c r="D187" s="248"/>
      <c r="E187" s="259" t="s">
        <v>134</v>
      </c>
      <c r="F187" s="250" t="s">
        <v>846</v>
      </c>
      <c r="G187" s="245" t="s">
        <v>206</v>
      </c>
      <c r="H187" s="251"/>
      <c r="I187" s="252" t="s">
        <v>139</v>
      </c>
      <c r="J187" s="253" t="s">
        <v>140</v>
      </c>
      <c r="K187" s="253"/>
      <c r="L187" s="253"/>
      <c r="M187" s="253" t="s">
        <v>141</v>
      </c>
      <c r="N187" s="253" t="s">
        <v>140</v>
      </c>
      <c r="O187" s="253" t="s">
        <v>142</v>
      </c>
      <c r="P187" s="253" t="s">
        <v>142</v>
      </c>
      <c r="Q187" s="253" t="s">
        <v>150</v>
      </c>
      <c r="R187" s="253" t="s">
        <v>170</v>
      </c>
      <c r="S187" s="253" t="s">
        <v>165</v>
      </c>
      <c r="T187" s="254" t="s">
        <v>166</v>
      </c>
      <c r="U187" s="254" t="s">
        <v>166</v>
      </c>
      <c r="V187" s="253">
        <v>2</v>
      </c>
      <c r="W187" s="254" t="s">
        <v>173</v>
      </c>
      <c r="X187" s="254" t="s">
        <v>173</v>
      </c>
      <c r="Y187" s="253">
        <v>3</v>
      </c>
      <c r="Z187" s="254" t="s">
        <v>140</v>
      </c>
      <c r="AA187" s="254" t="s">
        <v>140</v>
      </c>
      <c r="AB187" s="253">
        <v>0</v>
      </c>
      <c r="AC187" s="254" t="s">
        <v>166</v>
      </c>
      <c r="AD187" s="254" t="s">
        <v>166</v>
      </c>
      <c r="AE187" s="253">
        <v>2</v>
      </c>
      <c r="AF187" s="254" t="s">
        <v>172</v>
      </c>
      <c r="AG187" s="254" t="s">
        <v>173</v>
      </c>
      <c r="AH187" s="253">
        <v>3</v>
      </c>
      <c r="AI187" s="254" t="s">
        <v>140</v>
      </c>
      <c r="AJ187" s="254" t="s">
        <v>140</v>
      </c>
      <c r="AK187" s="253">
        <v>0</v>
      </c>
      <c r="AL187" s="254" t="s">
        <v>173</v>
      </c>
      <c r="AM187" s="254" t="s">
        <v>145</v>
      </c>
      <c r="AN187" s="253">
        <v>3</v>
      </c>
      <c r="AO187" s="254" t="s">
        <v>140</v>
      </c>
      <c r="AP187" s="254" t="s">
        <v>140</v>
      </c>
      <c r="AQ187" s="253">
        <v>0</v>
      </c>
      <c r="AR187" s="254" t="s">
        <v>173</v>
      </c>
      <c r="AS187" s="254" t="s">
        <v>145</v>
      </c>
      <c r="AT187" s="253">
        <v>3</v>
      </c>
      <c r="AU187" s="254" t="s">
        <v>161</v>
      </c>
      <c r="AV187" s="254" t="s">
        <v>161</v>
      </c>
      <c r="AW187" s="253">
        <v>1</v>
      </c>
      <c r="AX187" s="254" t="s">
        <v>147</v>
      </c>
      <c r="AY187" s="254" t="s">
        <v>147</v>
      </c>
      <c r="AZ187" s="253">
        <v>1</v>
      </c>
      <c r="BA187" s="253" t="s">
        <v>148</v>
      </c>
      <c r="BB187" s="253" t="s">
        <v>150</v>
      </c>
      <c r="BC187" s="253" t="s">
        <v>148</v>
      </c>
      <c r="BD187" s="253" t="s">
        <v>146</v>
      </c>
      <c r="BE187" s="252">
        <v>4</v>
      </c>
      <c r="BF187" s="252">
        <v>3</v>
      </c>
      <c r="BG187" s="252">
        <v>3</v>
      </c>
      <c r="BH187" s="252">
        <v>2</v>
      </c>
      <c r="BI187" s="252">
        <v>6</v>
      </c>
      <c r="BJ187" s="252">
        <v>1</v>
      </c>
      <c r="BK187" s="252">
        <v>7</v>
      </c>
      <c r="BL187" s="252">
        <v>6</v>
      </c>
      <c r="BM187" s="252">
        <v>4</v>
      </c>
      <c r="BN187" s="252">
        <v>6</v>
      </c>
      <c r="BO187" s="252">
        <v>2</v>
      </c>
      <c r="BP187" s="253" t="s">
        <v>151</v>
      </c>
      <c r="BQ187" s="253" t="s">
        <v>151</v>
      </c>
      <c r="BR187" s="253" t="s">
        <v>153</v>
      </c>
      <c r="BS187" s="253" t="s">
        <v>143</v>
      </c>
      <c r="BT187" s="253" t="s">
        <v>146</v>
      </c>
      <c r="BU187" s="253" t="s">
        <v>172</v>
      </c>
      <c r="BV187" s="245" t="s">
        <v>937</v>
      </c>
      <c r="BW187" s="257"/>
      <c r="BX187" s="258"/>
      <c r="BY187" s="257"/>
      <c r="BZ187" s="256"/>
    </row>
    <row r="188" spans="1:78" s="245" customFormat="1" ht="20.100000000000001" customHeight="1">
      <c r="A188" s="245" t="s">
        <v>659</v>
      </c>
      <c r="B188" s="246" t="s">
        <v>660</v>
      </c>
      <c r="C188" s="247"/>
      <c r="D188" s="248"/>
      <c r="E188" s="249"/>
      <c r="F188" s="250" t="s">
        <v>834</v>
      </c>
      <c r="G188" s="245" t="s">
        <v>184</v>
      </c>
      <c r="H188" s="251"/>
      <c r="I188" s="252" t="s">
        <v>139</v>
      </c>
      <c r="J188" s="253" t="s">
        <v>140</v>
      </c>
      <c r="K188" s="253"/>
      <c r="L188" s="253"/>
      <c r="M188" s="253" t="s">
        <v>141</v>
      </c>
      <c r="N188" s="253" t="s">
        <v>170</v>
      </c>
      <c r="O188" s="253" t="s">
        <v>166</v>
      </c>
      <c r="P188" s="253" t="s">
        <v>142</v>
      </c>
      <c r="Q188" s="253" t="s">
        <v>150</v>
      </c>
      <c r="R188" s="253" t="s">
        <v>142</v>
      </c>
      <c r="S188" s="256"/>
      <c r="T188" s="260" t="s">
        <v>149</v>
      </c>
      <c r="U188" s="260" t="s">
        <v>172</v>
      </c>
      <c r="V188" s="253">
        <v>3</v>
      </c>
      <c r="W188" s="260" t="s">
        <v>152</v>
      </c>
      <c r="X188" s="260" t="s">
        <v>148</v>
      </c>
      <c r="Y188" s="253">
        <v>4</v>
      </c>
      <c r="Z188" s="260" t="s">
        <v>172</v>
      </c>
      <c r="AA188" s="260" t="s">
        <v>172</v>
      </c>
      <c r="AB188" s="253">
        <v>3</v>
      </c>
      <c r="AC188" s="260" t="s">
        <v>172</v>
      </c>
      <c r="AD188" s="260" t="s">
        <v>145</v>
      </c>
      <c r="AE188" s="253">
        <v>3</v>
      </c>
      <c r="AF188" s="260" t="s">
        <v>172</v>
      </c>
      <c r="AG188" s="260" t="s">
        <v>173</v>
      </c>
      <c r="AH188" s="253">
        <v>3</v>
      </c>
      <c r="AI188" s="254" t="s">
        <v>144</v>
      </c>
      <c r="AJ188" s="254" t="s">
        <v>161</v>
      </c>
      <c r="AK188" s="253">
        <v>1</v>
      </c>
      <c r="AL188" s="254" t="s">
        <v>152</v>
      </c>
      <c r="AM188" s="254" t="s">
        <v>148</v>
      </c>
      <c r="AN188" s="253">
        <v>4</v>
      </c>
      <c r="AO188" s="254" t="s">
        <v>152</v>
      </c>
      <c r="AP188" s="254" t="s">
        <v>152</v>
      </c>
      <c r="AQ188" s="253">
        <v>7</v>
      </c>
      <c r="AR188" s="254" t="s">
        <v>152</v>
      </c>
      <c r="AS188" s="254" t="s">
        <v>148</v>
      </c>
      <c r="AT188" s="253">
        <v>4</v>
      </c>
      <c r="AU188" s="254" t="s">
        <v>165</v>
      </c>
      <c r="AV188" s="254" t="s">
        <v>165</v>
      </c>
      <c r="AW188" s="253">
        <v>3</v>
      </c>
      <c r="AX188" s="254" t="s">
        <v>161</v>
      </c>
      <c r="AY188" s="254" t="s">
        <v>161</v>
      </c>
      <c r="AZ188" s="253">
        <v>1</v>
      </c>
      <c r="BA188" s="253" t="s">
        <v>152</v>
      </c>
      <c r="BB188" s="253" t="s">
        <v>153</v>
      </c>
      <c r="BC188" s="253" t="s">
        <v>148</v>
      </c>
      <c r="BD188" s="253" t="s">
        <v>153</v>
      </c>
      <c r="BE188" s="252">
        <v>4</v>
      </c>
      <c r="BF188" s="252">
        <v>5</v>
      </c>
      <c r="BG188" s="252">
        <v>2</v>
      </c>
      <c r="BH188" s="252">
        <v>2</v>
      </c>
      <c r="BI188" s="252">
        <v>2</v>
      </c>
      <c r="BJ188" s="252">
        <v>2</v>
      </c>
      <c r="BK188" s="252">
        <v>5</v>
      </c>
      <c r="BL188" s="252">
        <v>6</v>
      </c>
      <c r="BM188" s="252">
        <v>5</v>
      </c>
      <c r="BN188" s="252">
        <v>3</v>
      </c>
      <c r="BO188" s="252">
        <v>1</v>
      </c>
      <c r="BP188" s="253" t="s">
        <v>147</v>
      </c>
      <c r="BQ188" s="253" t="s">
        <v>147</v>
      </c>
      <c r="BR188" s="253" t="s">
        <v>165</v>
      </c>
      <c r="BS188" s="253" t="s">
        <v>172</v>
      </c>
      <c r="BT188" s="253" t="s">
        <v>146</v>
      </c>
      <c r="BU188" s="253" t="s">
        <v>144</v>
      </c>
      <c r="BV188" s="257"/>
      <c r="BW188" s="257"/>
      <c r="BX188" s="258"/>
      <c r="BY188" s="257"/>
      <c r="BZ188" s="256"/>
    </row>
    <row r="189" spans="1:78" s="245" customFormat="1" ht="20.100000000000001" customHeight="1">
      <c r="A189" s="245" t="s">
        <v>661</v>
      </c>
      <c r="B189" s="246" t="s">
        <v>662</v>
      </c>
      <c r="C189" s="247"/>
      <c r="D189" s="248"/>
      <c r="E189" s="249"/>
      <c r="F189" s="250" t="s">
        <v>846</v>
      </c>
      <c r="G189" s="245" t="s">
        <v>206</v>
      </c>
      <c r="H189" s="251"/>
      <c r="I189" s="252" t="s">
        <v>139</v>
      </c>
      <c r="J189" s="253" t="s">
        <v>140</v>
      </c>
      <c r="K189" s="253"/>
      <c r="L189" s="253"/>
      <c r="M189" s="253" t="s">
        <v>142</v>
      </c>
      <c r="N189" s="253" t="s">
        <v>140</v>
      </c>
      <c r="O189" s="253" t="s">
        <v>166</v>
      </c>
      <c r="P189" s="253" t="s">
        <v>140</v>
      </c>
      <c r="Q189" s="253" t="s">
        <v>150</v>
      </c>
      <c r="R189" s="253" t="s">
        <v>140</v>
      </c>
      <c r="S189" s="253" t="s">
        <v>144</v>
      </c>
      <c r="T189" s="254" t="s">
        <v>149</v>
      </c>
      <c r="U189" s="254" t="s">
        <v>145</v>
      </c>
      <c r="V189" s="253">
        <v>3</v>
      </c>
      <c r="W189" s="254" t="s">
        <v>150</v>
      </c>
      <c r="X189" s="254" t="s">
        <v>152</v>
      </c>
      <c r="Y189" s="253">
        <v>7</v>
      </c>
      <c r="Z189" s="254" t="s">
        <v>144</v>
      </c>
      <c r="AA189" s="254" t="s">
        <v>144</v>
      </c>
      <c r="AB189" s="253">
        <v>2</v>
      </c>
      <c r="AC189" s="254" t="s">
        <v>172</v>
      </c>
      <c r="AD189" s="254" t="s">
        <v>145</v>
      </c>
      <c r="AE189" s="253">
        <v>3</v>
      </c>
      <c r="AF189" s="254" t="s">
        <v>166</v>
      </c>
      <c r="AG189" s="254" t="s">
        <v>166</v>
      </c>
      <c r="AH189" s="253">
        <v>2</v>
      </c>
      <c r="AI189" s="254" t="s">
        <v>144</v>
      </c>
      <c r="AJ189" s="254" t="s">
        <v>161</v>
      </c>
      <c r="AK189" s="253">
        <v>1</v>
      </c>
      <c r="AL189" s="254" t="s">
        <v>152</v>
      </c>
      <c r="AM189" s="254" t="s">
        <v>172</v>
      </c>
      <c r="AN189" s="253">
        <v>3</v>
      </c>
      <c r="AO189" s="254" t="s">
        <v>149</v>
      </c>
      <c r="AP189" s="254" t="s">
        <v>149</v>
      </c>
      <c r="AQ189" s="253">
        <v>5</v>
      </c>
      <c r="AR189" s="254" t="s">
        <v>152</v>
      </c>
      <c r="AS189" s="254" t="s">
        <v>172</v>
      </c>
      <c r="AT189" s="253">
        <v>3</v>
      </c>
      <c r="AU189" s="254" t="s">
        <v>165</v>
      </c>
      <c r="AV189" s="254" t="s">
        <v>165</v>
      </c>
      <c r="AW189" s="253">
        <v>3</v>
      </c>
      <c r="AX189" s="254" t="s">
        <v>140</v>
      </c>
      <c r="AY189" s="254" t="s">
        <v>140</v>
      </c>
      <c r="AZ189" s="253">
        <v>0</v>
      </c>
      <c r="BA189" s="256"/>
      <c r="BB189" s="256"/>
      <c r="BC189" s="256"/>
      <c r="BD189" s="256"/>
      <c r="BE189" s="252">
        <v>4</v>
      </c>
      <c r="BF189" s="252">
        <v>5</v>
      </c>
      <c r="BG189" s="252">
        <v>2</v>
      </c>
      <c r="BH189" s="252">
        <v>2</v>
      </c>
      <c r="BI189" s="252">
        <v>2</v>
      </c>
      <c r="BJ189" s="252">
        <v>2</v>
      </c>
      <c r="BK189" s="252">
        <v>4</v>
      </c>
      <c r="BL189" s="252">
        <v>5</v>
      </c>
      <c r="BM189" s="252">
        <v>6</v>
      </c>
      <c r="BN189" s="252">
        <v>3</v>
      </c>
      <c r="BO189" s="252">
        <v>1</v>
      </c>
      <c r="BP189" s="253" t="s">
        <v>147</v>
      </c>
      <c r="BQ189" s="253" t="s">
        <v>147</v>
      </c>
      <c r="BR189" s="253"/>
      <c r="BS189" s="253" t="s">
        <v>148</v>
      </c>
      <c r="BT189" s="253" t="s">
        <v>146</v>
      </c>
      <c r="BU189" s="253"/>
      <c r="BV189" s="257"/>
      <c r="BW189" s="257"/>
      <c r="BX189" s="258"/>
      <c r="BY189" s="257"/>
      <c r="BZ189" s="256"/>
    </row>
    <row r="190" spans="1:78" s="245" customFormat="1" ht="20.100000000000001" customHeight="1">
      <c r="A190" s="245" t="s">
        <v>664</v>
      </c>
      <c r="B190" s="246" t="s">
        <v>665</v>
      </c>
      <c r="C190" s="247" t="s">
        <v>134</v>
      </c>
      <c r="D190" s="267" t="s">
        <v>134</v>
      </c>
      <c r="E190" s="259" t="s">
        <v>134</v>
      </c>
      <c r="F190" s="250" t="s">
        <v>859</v>
      </c>
      <c r="G190" s="245" t="s">
        <v>238</v>
      </c>
      <c r="H190" s="251"/>
      <c r="I190" s="252" t="s">
        <v>139</v>
      </c>
      <c r="J190" s="253" t="s">
        <v>150</v>
      </c>
      <c r="K190" s="253"/>
      <c r="L190" s="253" t="s">
        <v>851</v>
      </c>
      <c r="M190" s="256"/>
      <c r="N190" s="253" t="s">
        <v>142</v>
      </c>
      <c r="O190" s="253" t="s">
        <v>142</v>
      </c>
      <c r="P190" s="253" t="s">
        <v>146</v>
      </c>
      <c r="Q190" s="253" t="s">
        <v>146</v>
      </c>
      <c r="R190" s="253" t="s">
        <v>145</v>
      </c>
      <c r="S190" s="253" t="s">
        <v>150</v>
      </c>
      <c r="T190" s="254" t="s">
        <v>146</v>
      </c>
      <c r="U190" s="254" t="s">
        <v>146</v>
      </c>
      <c r="V190" s="253">
        <v>10</v>
      </c>
      <c r="W190" s="254" t="s">
        <v>146</v>
      </c>
      <c r="X190" s="254" t="s">
        <v>146</v>
      </c>
      <c r="Y190" s="253">
        <v>10</v>
      </c>
      <c r="Z190" s="254" t="s">
        <v>140</v>
      </c>
      <c r="AA190" s="254" t="s">
        <v>140</v>
      </c>
      <c r="AB190" s="253">
        <v>0</v>
      </c>
      <c r="AC190" s="254" t="s">
        <v>145</v>
      </c>
      <c r="AD190" s="254" t="s">
        <v>145</v>
      </c>
      <c r="AE190" s="253">
        <v>3</v>
      </c>
      <c r="AF190" s="254" t="s">
        <v>147</v>
      </c>
      <c r="AG190" s="254" t="s">
        <v>147</v>
      </c>
      <c r="AH190" s="253">
        <v>1</v>
      </c>
      <c r="AI190" s="254" t="s">
        <v>147</v>
      </c>
      <c r="AJ190" s="254" t="s">
        <v>147</v>
      </c>
      <c r="AK190" s="253">
        <v>1</v>
      </c>
      <c r="AL190" s="254" t="s">
        <v>146</v>
      </c>
      <c r="AM190" s="254" t="s">
        <v>146</v>
      </c>
      <c r="AN190" s="253">
        <v>10</v>
      </c>
      <c r="AO190" s="254" t="s">
        <v>147</v>
      </c>
      <c r="AP190" s="254" t="s">
        <v>147</v>
      </c>
      <c r="AQ190" s="253">
        <v>1</v>
      </c>
      <c r="AR190" s="254" t="s">
        <v>146</v>
      </c>
      <c r="AS190" s="254" t="s">
        <v>146</v>
      </c>
      <c r="AT190" s="253">
        <v>10</v>
      </c>
      <c r="AU190" s="254" t="s">
        <v>147</v>
      </c>
      <c r="AV190" s="254" t="s">
        <v>147</v>
      </c>
      <c r="AW190" s="253">
        <v>1</v>
      </c>
      <c r="AX190" s="254" t="s">
        <v>140</v>
      </c>
      <c r="AY190" s="254" t="s">
        <v>140</v>
      </c>
      <c r="AZ190" s="253">
        <v>0</v>
      </c>
      <c r="BA190" s="253" t="s">
        <v>146</v>
      </c>
      <c r="BB190" s="253" t="s">
        <v>150</v>
      </c>
      <c r="BC190" s="253" t="s">
        <v>150</v>
      </c>
      <c r="BD190" s="253" t="s">
        <v>146</v>
      </c>
      <c r="BE190" s="252">
        <v>3</v>
      </c>
      <c r="BF190" s="252">
        <v>3</v>
      </c>
      <c r="BG190" s="252">
        <v>1</v>
      </c>
      <c r="BH190" s="252">
        <v>1</v>
      </c>
      <c r="BI190" s="252">
        <v>3</v>
      </c>
      <c r="BJ190" s="252">
        <v>3</v>
      </c>
      <c r="BK190" s="252">
        <v>5</v>
      </c>
      <c r="BL190" s="252">
        <v>1</v>
      </c>
      <c r="BM190" s="252">
        <v>3</v>
      </c>
      <c r="BN190" s="252">
        <v>1</v>
      </c>
      <c r="BO190" s="252">
        <v>1</v>
      </c>
      <c r="BP190" s="253" t="s">
        <v>147</v>
      </c>
      <c r="BQ190" s="253" t="s">
        <v>147</v>
      </c>
      <c r="BR190" s="253" t="s">
        <v>147</v>
      </c>
      <c r="BS190" s="253" t="s">
        <v>145</v>
      </c>
      <c r="BT190" s="253" t="s">
        <v>146</v>
      </c>
      <c r="BU190" s="253" t="s">
        <v>146</v>
      </c>
      <c r="BV190" s="257"/>
      <c r="BW190" s="257"/>
      <c r="BX190" s="258"/>
      <c r="BY190" s="257"/>
      <c r="BZ190" s="256"/>
    </row>
    <row r="191" spans="1:78" s="245" customFormat="1" ht="20.100000000000001" customHeight="1">
      <c r="A191" s="245" t="s">
        <v>938</v>
      </c>
      <c r="B191" s="246" t="s">
        <v>667</v>
      </c>
      <c r="C191" s="247"/>
      <c r="D191" s="248"/>
      <c r="E191" s="259" t="s">
        <v>134</v>
      </c>
      <c r="F191" s="245" t="s">
        <v>846</v>
      </c>
      <c r="G191" s="245" t="s">
        <v>262</v>
      </c>
      <c r="H191" s="251"/>
      <c r="I191" s="252" t="s">
        <v>139</v>
      </c>
      <c r="J191" s="253" t="s">
        <v>140</v>
      </c>
      <c r="K191" s="253"/>
      <c r="L191" s="253"/>
      <c r="M191" s="256"/>
      <c r="N191" s="253" t="s">
        <v>142</v>
      </c>
      <c r="O191" s="253" t="s">
        <v>145</v>
      </c>
      <c r="P191" s="256"/>
      <c r="Q191" s="253" t="s">
        <v>146</v>
      </c>
      <c r="R191" s="253" t="s">
        <v>142</v>
      </c>
      <c r="S191" s="253" t="s">
        <v>148</v>
      </c>
      <c r="T191" s="254" t="s">
        <v>140</v>
      </c>
      <c r="U191" s="254" t="s">
        <v>140</v>
      </c>
      <c r="V191" s="253">
        <v>0</v>
      </c>
      <c r="W191" s="254" t="s">
        <v>148</v>
      </c>
      <c r="X191" s="254" t="s">
        <v>148</v>
      </c>
      <c r="Y191" s="253">
        <v>3</v>
      </c>
      <c r="Z191" s="254" t="s">
        <v>146</v>
      </c>
      <c r="AA191" s="254" t="s">
        <v>146</v>
      </c>
      <c r="AB191" s="253">
        <v>10</v>
      </c>
      <c r="AC191" s="254" t="s">
        <v>147</v>
      </c>
      <c r="AD191" s="254" t="s">
        <v>147</v>
      </c>
      <c r="AE191" s="253">
        <v>1</v>
      </c>
      <c r="AF191" s="254" t="s">
        <v>146</v>
      </c>
      <c r="AG191" s="254" t="s">
        <v>146</v>
      </c>
      <c r="AH191" s="253">
        <v>10</v>
      </c>
      <c r="AI191" s="254" t="s">
        <v>147</v>
      </c>
      <c r="AJ191" s="254" t="s">
        <v>147</v>
      </c>
      <c r="AK191" s="253">
        <v>1</v>
      </c>
      <c r="AL191" s="254" t="s">
        <v>146</v>
      </c>
      <c r="AM191" s="254" t="s">
        <v>146</v>
      </c>
      <c r="AN191" s="253">
        <v>10</v>
      </c>
      <c r="AO191" s="254" t="s">
        <v>150</v>
      </c>
      <c r="AP191" s="254" t="s">
        <v>150</v>
      </c>
      <c r="AQ191" s="253">
        <v>8</v>
      </c>
      <c r="AR191" s="254" t="s">
        <v>148</v>
      </c>
      <c r="AS191" s="254" t="s">
        <v>148</v>
      </c>
      <c r="AT191" s="253">
        <v>3</v>
      </c>
      <c r="AU191" s="254" t="s">
        <v>147</v>
      </c>
      <c r="AV191" s="254" t="s">
        <v>147</v>
      </c>
      <c r="AW191" s="253">
        <v>1</v>
      </c>
      <c r="AX191" s="254" t="s">
        <v>147</v>
      </c>
      <c r="AY191" s="254" t="s">
        <v>147</v>
      </c>
      <c r="AZ191" s="253">
        <v>1</v>
      </c>
      <c r="BA191" s="253" t="s">
        <v>148</v>
      </c>
      <c r="BB191" s="253" t="s">
        <v>148</v>
      </c>
      <c r="BC191" s="253" t="s">
        <v>145</v>
      </c>
      <c r="BD191" s="253" t="s">
        <v>148</v>
      </c>
      <c r="BE191" s="252">
        <v>1</v>
      </c>
      <c r="BF191" s="252">
        <v>1</v>
      </c>
      <c r="BG191" s="252">
        <v>5</v>
      </c>
      <c r="BH191" s="252">
        <v>1</v>
      </c>
      <c r="BI191" s="252">
        <v>8</v>
      </c>
      <c r="BJ191" s="252">
        <v>1</v>
      </c>
      <c r="BK191" s="252">
        <v>8</v>
      </c>
      <c r="BL191" s="252">
        <v>5</v>
      </c>
      <c r="BM191" s="252">
        <v>1</v>
      </c>
      <c r="BN191" s="252">
        <v>1</v>
      </c>
      <c r="BO191" s="252">
        <v>1</v>
      </c>
      <c r="BP191" s="253" t="s">
        <v>147</v>
      </c>
      <c r="BQ191" s="253" t="s">
        <v>147</v>
      </c>
      <c r="BR191" s="253" t="s">
        <v>146</v>
      </c>
      <c r="BS191" s="253" t="s">
        <v>146</v>
      </c>
      <c r="BT191" s="253" t="s">
        <v>146</v>
      </c>
      <c r="BU191" s="253" t="s">
        <v>146</v>
      </c>
      <c r="BV191" s="257"/>
      <c r="BW191" s="257"/>
      <c r="BX191" s="258"/>
      <c r="BY191" s="257"/>
      <c r="BZ191" s="256"/>
    </row>
    <row r="192" spans="1:78" s="245" customFormat="1" ht="20.100000000000001" customHeight="1">
      <c r="A192" s="245" t="s">
        <v>669</v>
      </c>
      <c r="B192" s="246" t="s">
        <v>670</v>
      </c>
      <c r="C192" s="247"/>
      <c r="D192" s="248"/>
      <c r="E192" s="249"/>
      <c r="F192" s="250" t="s">
        <v>834</v>
      </c>
      <c r="G192" s="245" t="s">
        <v>184</v>
      </c>
      <c r="H192" s="251"/>
      <c r="I192" s="252" t="s">
        <v>139</v>
      </c>
      <c r="J192" s="253" t="s">
        <v>140</v>
      </c>
      <c r="K192" s="253"/>
      <c r="L192" s="253"/>
      <c r="M192" s="256"/>
      <c r="N192" s="253" t="s">
        <v>145</v>
      </c>
      <c r="O192" s="253" t="s">
        <v>147</v>
      </c>
      <c r="P192" s="256"/>
      <c r="Q192" s="253" t="s">
        <v>150</v>
      </c>
      <c r="R192" s="253" t="s">
        <v>142</v>
      </c>
      <c r="S192" s="253" t="s">
        <v>147</v>
      </c>
      <c r="T192" s="260" t="s">
        <v>148</v>
      </c>
      <c r="U192" s="260" t="s">
        <v>148</v>
      </c>
      <c r="V192" s="253">
        <v>3</v>
      </c>
      <c r="W192" s="260" t="s">
        <v>148</v>
      </c>
      <c r="X192" s="260" t="s">
        <v>148</v>
      </c>
      <c r="Y192" s="253">
        <v>3</v>
      </c>
      <c r="Z192" s="260" t="s">
        <v>148</v>
      </c>
      <c r="AA192" s="260" t="s">
        <v>148</v>
      </c>
      <c r="AB192" s="253">
        <v>3</v>
      </c>
      <c r="AC192" s="260" t="s">
        <v>145</v>
      </c>
      <c r="AD192" s="260" t="s">
        <v>145</v>
      </c>
      <c r="AE192" s="253">
        <v>3</v>
      </c>
      <c r="AF192" s="260" t="s">
        <v>148</v>
      </c>
      <c r="AG192" s="260" t="s">
        <v>148</v>
      </c>
      <c r="AH192" s="253">
        <v>3</v>
      </c>
      <c r="AI192" s="254" t="s">
        <v>147</v>
      </c>
      <c r="AJ192" s="254" t="s">
        <v>147</v>
      </c>
      <c r="AK192" s="253">
        <v>1</v>
      </c>
      <c r="AL192" s="254" t="s">
        <v>150</v>
      </c>
      <c r="AM192" s="254" t="s">
        <v>150</v>
      </c>
      <c r="AN192" s="253">
        <v>8</v>
      </c>
      <c r="AO192" s="254" t="s">
        <v>147</v>
      </c>
      <c r="AP192" s="254" t="s">
        <v>147</v>
      </c>
      <c r="AQ192" s="253">
        <v>1</v>
      </c>
      <c r="AR192" s="254" t="s">
        <v>148</v>
      </c>
      <c r="AS192" s="254" t="s">
        <v>148</v>
      </c>
      <c r="AT192" s="253">
        <v>3</v>
      </c>
      <c r="AU192" s="254" t="s">
        <v>147</v>
      </c>
      <c r="AV192" s="254" t="s">
        <v>147</v>
      </c>
      <c r="AW192" s="253">
        <v>1</v>
      </c>
      <c r="AX192" s="254" t="s">
        <v>147</v>
      </c>
      <c r="AY192" s="254" t="s">
        <v>147</v>
      </c>
      <c r="AZ192" s="253">
        <v>1</v>
      </c>
      <c r="BA192" s="253" t="s">
        <v>148</v>
      </c>
      <c r="BB192" s="253" t="s">
        <v>146</v>
      </c>
      <c r="BC192" s="253" t="s">
        <v>148</v>
      </c>
      <c r="BD192" s="253" t="s">
        <v>146</v>
      </c>
      <c r="BE192" s="252">
        <v>1</v>
      </c>
      <c r="BF192" s="252">
        <v>1</v>
      </c>
      <c r="BG192" s="252">
        <v>1</v>
      </c>
      <c r="BH192" s="252">
        <v>1</v>
      </c>
      <c r="BI192" s="252">
        <v>1</v>
      </c>
      <c r="BJ192" s="252">
        <v>1</v>
      </c>
      <c r="BK192" s="252">
        <v>1</v>
      </c>
      <c r="BL192" s="252">
        <v>5</v>
      </c>
      <c r="BM192" s="252">
        <v>1</v>
      </c>
      <c r="BN192" s="252">
        <v>1</v>
      </c>
      <c r="BO192" s="252">
        <v>1</v>
      </c>
      <c r="BP192" s="253" t="s">
        <v>147</v>
      </c>
      <c r="BQ192" s="253" t="s">
        <v>148</v>
      </c>
      <c r="BR192" s="253" t="s">
        <v>147</v>
      </c>
      <c r="BS192" s="253" t="s">
        <v>145</v>
      </c>
      <c r="BT192" s="253" t="s">
        <v>146</v>
      </c>
      <c r="BU192" s="253" t="s">
        <v>147</v>
      </c>
      <c r="BV192" s="245" t="s">
        <v>939</v>
      </c>
      <c r="BW192" s="257"/>
      <c r="BX192" s="258"/>
      <c r="BY192" s="257"/>
      <c r="BZ192" s="256"/>
    </row>
    <row r="193" spans="1:78" s="245" customFormat="1" ht="20.100000000000001" customHeight="1">
      <c r="A193" s="245" t="s">
        <v>672</v>
      </c>
      <c r="B193" s="246" t="s">
        <v>673</v>
      </c>
      <c r="C193" s="247"/>
      <c r="D193" s="248"/>
      <c r="E193" s="259" t="s">
        <v>134</v>
      </c>
      <c r="F193" s="261" t="s">
        <v>940</v>
      </c>
      <c r="G193" s="245" t="s">
        <v>674</v>
      </c>
      <c r="H193" s="251"/>
      <c r="I193" s="252" t="s">
        <v>139</v>
      </c>
      <c r="J193" s="253" t="s">
        <v>140</v>
      </c>
      <c r="K193" s="253"/>
      <c r="L193" s="253"/>
      <c r="M193" s="253" t="s">
        <v>141</v>
      </c>
      <c r="N193" s="253" t="s">
        <v>141</v>
      </c>
      <c r="O193" s="253" t="s">
        <v>142</v>
      </c>
      <c r="P193" s="253" t="s">
        <v>142</v>
      </c>
      <c r="Q193" s="253" t="s">
        <v>146</v>
      </c>
      <c r="R193" s="253" t="s">
        <v>142</v>
      </c>
      <c r="S193" s="253" t="s">
        <v>145</v>
      </c>
      <c r="T193" s="254" t="s">
        <v>150</v>
      </c>
      <c r="U193" s="254" t="s">
        <v>148</v>
      </c>
      <c r="V193" s="253">
        <v>5</v>
      </c>
      <c r="W193" s="260" t="s">
        <v>150</v>
      </c>
      <c r="X193" s="260" t="s">
        <v>148</v>
      </c>
      <c r="Y193" s="253">
        <v>5</v>
      </c>
      <c r="Z193" s="254" t="s">
        <v>145</v>
      </c>
      <c r="AA193" s="254" t="s">
        <v>145</v>
      </c>
      <c r="AB193" s="253">
        <v>3</v>
      </c>
      <c r="AC193" s="254" t="s">
        <v>148</v>
      </c>
      <c r="AD193" s="254" t="s">
        <v>145</v>
      </c>
      <c r="AE193" s="253">
        <v>3</v>
      </c>
      <c r="AF193" s="254" t="s">
        <v>140</v>
      </c>
      <c r="AG193" s="254" t="s">
        <v>140</v>
      </c>
      <c r="AH193" s="253">
        <v>0</v>
      </c>
      <c r="AI193" s="254" t="s">
        <v>145</v>
      </c>
      <c r="AJ193" s="254" t="s">
        <v>140</v>
      </c>
      <c r="AK193" s="253">
        <v>0</v>
      </c>
      <c r="AL193" s="254" t="s">
        <v>150</v>
      </c>
      <c r="AM193" s="254" t="s">
        <v>148</v>
      </c>
      <c r="AN193" s="253">
        <v>5</v>
      </c>
      <c r="AO193" s="254" t="s">
        <v>145</v>
      </c>
      <c r="AP193" s="254" t="s">
        <v>145</v>
      </c>
      <c r="AQ193" s="253">
        <v>3</v>
      </c>
      <c r="AR193" s="254" t="s">
        <v>150</v>
      </c>
      <c r="AS193" s="254" t="s">
        <v>148</v>
      </c>
      <c r="AT193" s="253">
        <v>5</v>
      </c>
      <c r="AU193" s="254" t="s">
        <v>148</v>
      </c>
      <c r="AV193" s="254" t="s">
        <v>148</v>
      </c>
      <c r="AW193" s="253">
        <v>3</v>
      </c>
      <c r="AX193" s="254" t="s">
        <v>140</v>
      </c>
      <c r="AY193" s="254" t="s">
        <v>140</v>
      </c>
      <c r="AZ193" s="253">
        <v>0</v>
      </c>
      <c r="BA193" s="253" t="s">
        <v>150</v>
      </c>
      <c r="BB193" s="253" t="s">
        <v>150</v>
      </c>
      <c r="BC193" s="253" t="s">
        <v>148</v>
      </c>
      <c r="BD193" s="253" t="s">
        <v>150</v>
      </c>
      <c r="BE193" s="252">
        <v>6</v>
      </c>
      <c r="BF193" s="252">
        <v>6</v>
      </c>
      <c r="BG193" s="252">
        <v>2</v>
      </c>
      <c r="BH193" s="252">
        <v>2</v>
      </c>
      <c r="BI193" s="252">
        <v>1</v>
      </c>
      <c r="BJ193" s="252">
        <v>2</v>
      </c>
      <c r="BK193" s="252">
        <v>4</v>
      </c>
      <c r="BL193" s="252">
        <v>4</v>
      </c>
      <c r="BM193" s="252">
        <v>8</v>
      </c>
      <c r="BN193" s="252">
        <v>4</v>
      </c>
      <c r="BO193" s="252">
        <v>1</v>
      </c>
      <c r="BP193" s="253" t="s">
        <v>147</v>
      </c>
      <c r="BQ193" s="253" t="s">
        <v>147</v>
      </c>
      <c r="BR193" s="253" t="s">
        <v>145</v>
      </c>
      <c r="BS193" s="253" t="s">
        <v>148</v>
      </c>
      <c r="BT193" s="253" t="s">
        <v>146</v>
      </c>
      <c r="BU193" s="253" t="s">
        <v>145</v>
      </c>
      <c r="BV193" s="257"/>
      <c r="BW193" s="257"/>
      <c r="BX193" s="258"/>
      <c r="BY193" s="257"/>
      <c r="BZ193" s="256"/>
    </row>
    <row r="194" spans="1:78" s="245" customFormat="1" ht="20.100000000000001" customHeight="1">
      <c r="A194" s="245" t="s">
        <v>675</v>
      </c>
      <c r="B194" s="246" t="s">
        <v>676</v>
      </c>
      <c r="C194" s="247"/>
      <c r="D194" s="267" t="s">
        <v>134</v>
      </c>
      <c r="E194" s="249"/>
      <c r="F194" s="250" t="s">
        <v>834</v>
      </c>
      <c r="G194" s="245" t="s">
        <v>209</v>
      </c>
      <c r="H194" s="251"/>
      <c r="I194" s="252" t="s">
        <v>139</v>
      </c>
      <c r="J194" s="253" t="s">
        <v>147</v>
      </c>
      <c r="K194" s="253"/>
      <c r="L194" s="253" t="s">
        <v>848</v>
      </c>
      <c r="M194" s="253" t="s">
        <v>141</v>
      </c>
      <c r="N194" s="253" t="s">
        <v>142</v>
      </c>
      <c r="O194" s="253" t="s">
        <v>147</v>
      </c>
      <c r="P194" s="253" t="s">
        <v>147</v>
      </c>
      <c r="Q194" s="253" t="s">
        <v>146</v>
      </c>
      <c r="R194" s="253" t="s">
        <v>142</v>
      </c>
      <c r="S194" s="253" t="s">
        <v>150</v>
      </c>
      <c r="T194" s="260" t="s">
        <v>148</v>
      </c>
      <c r="U194" s="260" t="s">
        <v>148</v>
      </c>
      <c r="V194" s="253">
        <v>3</v>
      </c>
      <c r="W194" s="260" t="s">
        <v>145</v>
      </c>
      <c r="X194" s="260" t="s">
        <v>145</v>
      </c>
      <c r="Y194" s="253">
        <v>3</v>
      </c>
      <c r="Z194" s="260" t="s">
        <v>140</v>
      </c>
      <c r="AA194" s="260" t="s">
        <v>140</v>
      </c>
      <c r="AB194" s="253">
        <v>0</v>
      </c>
      <c r="AC194" s="260" t="s">
        <v>145</v>
      </c>
      <c r="AD194" s="260" t="s">
        <v>145</v>
      </c>
      <c r="AE194" s="253">
        <v>3</v>
      </c>
      <c r="AF194" s="254" t="s">
        <v>148</v>
      </c>
      <c r="AG194" s="254" t="s">
        <v>148</v>
      </c>
      <c r="AH194" s="253">
        <v>3</v>
      </c>
      <c r="AI194" s="254" t="s">
        <v>147</v>
      </c>
      <c r="AJ194" s="254" t="s">
        <v>147</v>
      </c>
      <c r="AK194" s="253">
        <v>1</v>
      </c>
      <c r="AL194" s="254" t="s">
        <v>140</v>
      </c>
      <c r="AM194" s="254" t="s">
        <v>140</v>
      </c>
      <c r="AN194" s="253">
        <v>0</v>
      </c>
      <c r="AO194" s="254" t="s">
        <v>145</v>
      </c>
      <c r="AP194" s="254" t="s">
        <v>145</v>
      </c>
      <c r="AQ194" s="253">
        <v>3</v>
      </c>
      <c r="AR194" s="254" t="s">
        <v>145</v>
      </c>
      <c r="AS194" s="254" t="s">
        <v>145</v>
      </c>
      <c r="AT194" s="253">
        <v>3</v>
      </c>
      <c r="AU194" s="254" t="s">
        <v>147</v>
      </c>
      <c r="AV194" s="254" t="s">
        <v>147</v>
      </c>
      <c r="AW194" s="253">
        <v>1</v>
      </c>
      <c r="AX194" s="254" t="s">
        <v>140</v>
      </c>
      <c r="AY194" s="254" t="s">
        <v>140</v>
      </c>
      <c r="AZ194" s="253">
        <v>0</v>
      </c>
      <c r="BA194" s="253" t="s">
        <v>146</v>
      </c>
      <c r="BB194" s="253" t="s">
        <v>146</v>
      </c>
      <c r="BC194" s="253" t="s">
        <v>148</v>
      </c>
      <c r="BD194" s="253" t="s">
        <v>146</v>
      </c>
      <c r="BE194" s="252">
        <v>3</v>
      </c>
      <c r="BF194" s="252">
        <v>3</v>
      </c>
      <c r="BG194" s="252">
        <v>1</v>
      </c>
      <c r="BH194" s="252">
        <v>1</v>
      </c>
      <c r="BI194" s="252">
        <v>1</v>
      </c>
      <c r="BJ194" s="252">
        <v>1</v>
      </c>
      <c r="BK194" s="252">
        <v>1</v>
      </c>
      <c r="BL194" s="252">
        <v>1</v>
      </c>
      <c r="BM194" s="252">
        <v>1</v>
      </c>
      <c r="BN194" s="252">
        <v>1</v>
      </c>
      <c r="BO194" s="252">
        <v>1</v>
      </c>
      <c r="BP194" s="253" t="s">
        <v>147</v>
      </c>
      <c r="BQ194" s="253" t="s">
        <v>147</v>
      </c>
      <c r="BR194" s="253" t="s">
        <v>147</v>
      </c>
      <c r="BS194" s="253" t="s">
        <v>145</v>
      </c>
      <c r="BT194" s="253" t="s">
        <v>146</v>
      </c>
      <c r="BU194" s="253" t="s">
        <v>140</v>
      </c>
      <c r="BV194" s="245" t="s">
        <v>941</v>
      </c>
      <c r="BW194" s="257"/>
      <c r="BX194" s="258"/>
      <c r="BY194" s="257"/>
      <c r="BZ194" s="256"/>
    </row>
    <row r="195" spans="1:78" s="245" customFormat="1" ht="20.100000000000001" customHeight="1">
      <c r="A195" s="245" t="s">
        <v>678</v>
      </c>
      <c r="B195" s="246" t="s">
        <v>679</v>
      </c>
      <c r="C195" s="247"/>
      <c r="D195" s="248"/>
      <c r="E195" s="249"/>
      <c r="F195" s="250" t="s">
        <v>834</v>
      </c>
      <c r="G195" s="245" t="s">
        <v>209</v>
      </c>
      <c r="H195" s="251"/>
      <c r="I195" s="252" t="s">
        <v>139</v>
      </c>
      <c r="J195" s="253" t="s">
        <v>140</v>
      </c>
      <c r="K195" s="253"/>
      <c r="L195" s="253"/>
      <c r="M195" s="253" t="s">
        <v>141</v>
      </c>
      <c r="N195" s="253" t="s">
        <v>189</v>
      </c>
      <c r="O195" s="253" t="s">
        <v>171</v>
      </c>
      <c r="P195" s="253" t="s">
        <v>141</v>
      </c>
      <c r="Q195" s="253" t="s">
        <v>148</v>
      </c>
      <c r="R195" s="253" t="s">
        <v>142</v>
      </c>
      <c r="S195" s="253" t="s">
        <v>144</v>
      </c>
      <c r="T195" s="254" t="s">
        <v>149</v>
      </c>
      <c r="U195" s="254" t="s">
        <v>145</v>
      </c>
      <c r="V195" s="253">
        <v>3</v>
      </c>
      <c r="W195" s="260" t="s">
        <v>152</v>
      </c>
      <c r="X195" s="260" t="s">
        <v>172</v>
      </c>
      <c r="Y195" s="253">
        <v>3</v>
      </c>
      <c r="Z195" s="260" t="s">
        <v>145</v>
      </c>
      <c r="AA195" s="260" t="s">
        <v>145</v>
      </c>
      <c r="AB195" s="253">
        <v>3</v>
      </c>
      <c r="AC195" s="260" t="s">
        <v>172</v>
      </c>
      <c r="AD195" s="260" t="s">
        <v>145</v>
      </c>
      <c r="AE195" s="253">
        <v>3</v>
      </c>
      <c r="AF195" s="254" t="s">
        <v>173</v>
      </c>
      <c r="AG195" s="254" t="s">
        <v>173</v>
      </c>
      <c r="AH195" s="253">
        <v>3</v>
      </c>
      <c r="AI195" s="254" t="s">
        <v>144</v>
      </c>
      <c r="AJ195" s="254" t="s">
        <v>161</v>
      </c>
      <c r="AK195" s="253">
        <v>1</v>
      </c>
      <c r="AL195" s="254" t="s">
        <v>152</v>
      </c>
      <c r="AM195" s="254" t="s">
        <v>172</v>
      </c>
      <c r="AN195" s="253">
        <v>3</v>
      </c>
      <c r="AO195" s="254" t="s">
        <v>172</v>
      </c>
      <c r="AP195" s="254" t="s">
        <v>172</v>
      </c>
      <c r="AQ195" s="253">
        <v>3</v>
      </c>
      <c r="AR195" s="254" t="s">
        <v>152</v>
      </c>
      <c r="AS195" s="254" t="s">
        <v>172</v>
      </c>
      <c r="AT195" s="253">
        <v>3</v>
      </c>
      <c r="AU195" s="254" t="s">
        <v>165</v>
      </c>
      <c r="AV195" s="254" t="s">
        <v>165</v>
      </c>
      <c r="AW195" s="253">
        <v>3</v>
      </c>
      <c r="AX195" s="254" t="s">
        <v>140</v>
      </c>
      <c r="AY195" s="254" t="s">
        <v>140</v>
      </c>
      <c r="AZ195" s="253">
        <v>0</v>
      </c>
      <c r="BA195" s="253" t="s">
        <v>148</v>
      </c>
      <c r="BB195" s="253" t="s">
        <v>153</v>
      </c>
      <c r="BC195" s="253" t="s">
        <v>152</v>
      </c>
      <c r="BD195" s="253" t="s">
        <v>153</v>
      </c>
      <c r="BE195" s="252">
        <v>4</v>
      </c>
      <c r="BF195" s="252">
        <v>4</v>
      </c>
      <c r="BG195" s="252">
        <v>2</v>
      </c>
      <c r="BH195" s="252">
        <v>2</v>
      </c>
      <c r="BI195" s="252">
        <v>1</v>
      </c>
      <c r="BJ195" s="252">
        <v>2</v>
      </c>
      <c r="BK195" s="252">
        <v>3</v>
      </c>
      <c r="BL195" s="252">
        <v>3</v>
      </c>
      <c r="BM195" s="252">
        <v>5</v>
      </c>
      <c r="BN195" s="252">
        <v>3</v>
      </c>
      <c r="BO195" s="252">
        <v>1</v>
      </c>
      <c r="BP195" s="253" t="s">
        <v>147</v>
      </c>
      <c r="BQ195" s="253" t="s">
        <v>147</v>
      </c>
      <c r="BR195" s="253" t="s">
        <v>144</v>
      </c>
      <c r="BS195" s="253" t="s">
        <v>172</v>
      </c>
      <c r="BT195" s="253" t="s">
        <v>146</v>
      </c>
      <c r="BU195" s="253" t="s">
        <v>166</v>
      </c>
      <c r="BV195" s="245" t="s">
        <v>888</v>
      </c>
      <c r="BW195" s="257"/>
      <c r="BX195" s="258"/>
      <c r="BY195" s="257"/>
      <c r="BZ195" s="256"/>
    </row>
    <row r="196" spans="1:78" s="245" customFormat="1" ht="20.100000000000001" customHeight="1">
      <c r="A196" s="245" t="s">
        <v>680</v>
      </c>
      <c r="B196" s="246" t="s">
        <v>681</v>
      </c>
      <c r="C196" s="247"/>
      <c r="D196" s="248"/>
      <c r="E196" s="259" t="s">
        <v>134</v>
      </c>
      <c r="F196" s="250" t="s">
        <v>846</v>
      </c>
      <c r="G196" s="245" t="s">
        <v>181</v>
      </c>
      <c r="H196" s="251"/>
      <c r="I196" s="252" t="s">
        <v>139</v>
      </c>
      <c r="J196" s="253" t="s">
        <v>140</v>
      </c>
      <c r="K196" s="253"/>
      <c r="L196" s="253"/>
      <c r="M196" s="253" t="s">
        <v>141</v>
      </c>
      <c r="N196" s="253" t="s">
        <v>189</v>
      </c>
      <c r="O196" s="253" t="s">
        <v>166</v>
      </c>
      <c r="P196" s="253" t="s">
        <v>142</v>
      </c>
      <c r="Q196" s="253" t="s">
        <v>148</v>
      </c>
      <c r="R196" s="253" t="s">
        <v>142</v>
      </c>
      <c r="S196" s="253" t="s">
        <v>144</v>
      </c>
      <c r="T196" s="254" t="s">
        <v>149</v>
      </c>
      <c r="U196" s="254" t="s">
        <v>172</v>
      </c>
      <c r="V196" s="253">
        <v>3</v>
      </c>
      <c r="W196" s="254" t="s">
        <v>152</v>
      </c>
      <c r="X196" s="254" t="s">
        <v>148</v>
      </c>
      <c r="Y196" s="253">
        <v>4</v>
      </c>
      <c r="Z196" s="254" t="s">
        <v>166</v>
      </c>
      <c r="AA196" s="254" t="s">
        <v>166</v>
      </c>
      <c r="AB196" s="253">
        <v>2</v>
      </c>
      <c r="AC196" s="254" t="s">
        <v>172</v>
      </c>
      <c r="AD196" s="254" t="s">
        <v>145</v>
      </c>
      <c r="AE196" s="253">
        <v>3</v>
      </c>
      <c r="AF196" s="254" t="s">
        <v>166</v>
      </c>
      <c r="AG196" s="254" t="s">
        <v>166</v>
      </c>
      <c r="AH196" s="253">
        <v>2</v>
      </c>
      <c r="AI196" s="254" t="s">
        <v>144</v>
      </c>
      <c r="AJ196" s="254" t="s">
        <v>161</v>
      </c>
      <c r="AK196" s="253">
        <v>1</v>
      </c>
      <c r="AL196" s="254" t="s">
        <v>152</v>
      </c>
      <c r="AM196" s="254" t="s">
        <v>148</v>
      </c>
      <c r="AN196" s="253">
        <v>4</v>
      </c>
      <c r="AO196" s="254" t="s">
        <v>166</v>
      </c>
      <c r="AP196" s="254" t="s">
        <v>173</v>
      </c>
      <c r="AQ196" s="253">
        <v>3</v>
      </c>
      <c r="AR196" s="254" t="s">
        <v>149</v>
      </c>
      <c r="AS196" s="254" t="s">
        <v>172</v>
      </c>
      <c r="AT196" s="253">
        <v>3</v>
      </c>
      <c r="AU196" s="254" t="s">
        <v>144</v>
      </c>
      <c r="AV196" s="254" t="s">
        <v>172</v>
      </c>
      <c r="AW196" s="253">
        <v>3</v>
      </c>
      <c r="AX196" s="254" t="s">
        <v>140</v>
      </c>
      <c r="AY196" s="254" t="s">
        <v>140</v>
      </c>
      <c r="AZ196" s="253">
        <v>0</v>
      </c>
      <c r="BA196" s="253" t="s">
        <v>150</v>
      </c>
      <c r="BB196" s="253" t="s">
        <v>153</v>
      </c>
      <c r="BC196" s="253" t="s">
        <v>152</v>
      </c>
      <c r="BD196" s="253" t="s">
        <v>153</v>
      </c>
      <c r="BE196" s="252">
        <v>4</v>
      </c>
      <c r="BF196" s="252">
        <v>5</v>
      </c>
      <c r="BG196" s="252">
        <v>2</v>
      </c>
      <c r="BH196" s="252">
        <v>2</v>
      </c>
      <c r="BI196" s="252">
        <v>1</v>
      </c>
      <c r="BJ196" s="252">
        <v>2</v>
      </c>
      <c r="BK196" s="252">
        <v>5</v>
      </c>
      <c r="BL196" s="252">
        <v>4</v>
      </c>
      <c r="BM196" s="252">
        <v>5</v>
      </c>
      <c r="BN196" s="252">
        <v>3</v>
      </c>
      <c r="BO196" s="252">
        <v>1</v>
      </c>
      <c r="BP196" s="253" t="s">
        <v>147</v>
      </c>
      <c r="BQ196" s="253" t="s">
        <v>147</v>
      </c>
      <c r="BR196" s="253" t="s">
        <v>165</v>
      </c>
      <c r="BS196" s="253" t="s">
        <v>172</v>
      </c>
      <c r="BT196" s="253" t="s">
        <v>146</v>
      </c>
      <c r="BU196" s="253" t="s">
        <v>175</v>
      </c>
      <c r="BV196" s="245" t="s">
        <v>886</v>
      </c>
      <c r="BW196" s="257"/>
      <c r="BX196" s="258"/>
      <c r="BY196" s="257"/>
      <c r="BZ196" s="256"/>
    </row>
    <row r="197" spans="1:78" s="245" customFormat="1" ht="20.100000000000001" customHeight="1">
      <c r="A197" s="245" t="s">
        <v>682</v>
      </c>
      <c r="B197" s="246" t="s">
        <v>683</v>
      </c>
      <c r="C197" s="247"/>
      <c r="D197" s="248"/>
      <c r="E197" s="249"/>
      <c r="F197" s="261" t="s">
        <v>942</v>
      </c>
      <c r="G197" s="245" t="s">
        <v>684</v>
      </c>
      <c r="H197" s="251"/>
      <c r="I197" s="252" t="s">
        <v>139</v>
      </c>
      <c r="J197" s="253" t="s">
        <v>140</v>
      </c>
      <c r="K197" s="253"/>
      <c r="L197" s="253"/>
      <c r="M197" s="253" t="s">
        <v>142</v>
      </c>
      <c r="N197" s="253" t="s">
        <v>173</v>
      </c>
      <c r="O197" s="253" t="s">
        <v>162</v>
      </c>
      <c r="P197" s="253" t="s">
        <v>161</v>
      </c>
      <c r="Q197" s="253" t="s">
        <v>148</v>
      </c>
      <c r="R197" s="253" t="s">
        <v>171</v>
      </c>
      <c r="S197" s="253" t="s">
        <v>144</v>
      </c>
      <c r="T197" s="254" t="s">
        <v>152</v>
      </c>
      <c r="U197" s="254" t="s">
        <v>148</v>
      </c>
      <c r="V197" s="253">
        <v>4</v>
      </c>
      <c r="W197" s="254" t="s">
        <v>150</v>
      </c>
      <c r="X197" s="254" t="s">
        <v>148</v>
      </c>
      <c r="Y197" s="253">
        <v>5</v>
      </c>
      <c r="Z197" s="254" t="s">
        <v>145</v>
      </c>
      <c r="AA197" s="254" t="s">
        <v>145</v>
      </c>
      <c r="AB197" s="253">
        <v>3</v>
      </c>
      <c r="AC197" s="254" t="s">
        <v>172</v>
      </c>
      <c r="AD197" s="254" t="s">
        <v>145</v>
      </c>
      <c r="AE197" s="253">
        <v>3</v>
      </c>
      <c r="AF197" s="254" t="s">
        <v>173</v>
      </c>
      <c r="AG197" s="254" t="s">
        <v>140</v>
      </c>
      <c r="AH197" s="253">
        <v>0</v>
      </c>
      <c r="AI197" s="254" t="s">
        <v>144</v>
      </c>
      <c r="AJ197" s="254" t="s">
        <v>161</v>
      </c>
      <c r="AK197" s="253">
        <v>1</v>
      </c>
      <c r="AL197" s="254" t="s">
        <v>152</v>
      </c>
      <c r="AM197" s="254" t="s">
        <v>148</v>
      </c>
      <c r="AN197" s="253">
        <v>4</v>
      </c>
      <c r="AO197" s="254" t="s">
        <v>165</v>
      </c>
      <c r="AP197" s="254" t="s">
        <v>165</v>
      </c>
      <c r="AQ197" s="253">
        <v>3</v>
      </c>
      <c r="AR197" s="254" t="s">
        <v>150</v>
      </c>
      <c r="AS197" s="254" t="s">
        <v>152</v>
      </c>
      <c r="AT197" s="253">
        <v>7</v>
      </c>
      <c r="AU197" s="254" t="s">
        <v>165</v>
      </c>
      <c r="AV197" s="254" t="s">
        <v>165</v>
      </c>
      <c r="AW197" s="253">
        <v>3</v>
      </c>
      <c r="AX197" s="254" t="s">
        <v>161</v>
      </c>
      <c r="AY197" s="254" t="s">
        <v>161</v>
      </c>
      <c r="AZ197" s="253">
        <v>1</v>
      </c>
      <c r="BA197" s="253" t="s">
        <v>152</v>
      </c>
      <c r="BB197" s="253" t="s">
        <v>153</v>
      </c>
      <c r="BC197" s="253" t="s">
        <v>148</v>
      </c>
      <c r="BD197" s="253" t="s">
        <v>153</v>
      </c>
      <c r="BE197" s="252">
        <v>4</v>
      </c>
      <c r="BF197" s="252">
        <v>5</v>
      </c>
      <c r="BG197" s="252">
        <v>2</v>
      </c>
      <c r="BH197" s="252">
        <v>2</v>
      </c>
      <c r="BI197" s="252">
        <v>2</v>
      </c>
      <c r="BJ197" s="252">
        <v>2</v>
      </c>
      <c r="BK197" s="252">
        <v>5</v>
      </c>
      <c r="BL197" s="252">
        <v>4</v>
      </c>
      <c r="BM197" s="252">
        <v>5</v>
      </c>
      <c r="BN197" s="252">
        <v>3</v>
      </c>
      <c r="BO197" s="252">
        <v>1</v>
      </c>
      <c r="BP197" s="253" t="s">
        <v>147</v>
      </c>
      <c r="BQ197" s="253" t="s">
        <v>147</v>
      </c>
      <c r="BR197" s="253" t="s">
        <v>147</v>
      </c>
      <c r="BS197" s="253" t="s">
        <v>172</v>
      </c>
      <c r="BT197" s="253" t="s">
        <v>146</v>
      </c>
      <c r="BU197" s="253" t="s">
        <v>175</v>
      </c>
      <c r="BV197" s="257"/>
      <c r="BW197" s="257"/>
      <c r="BX197" s="258"/>
      <c r="BY197" s="257"/>
      <c r="BZ197" s="256"/>
    </row>
    <row r="198" spans="1:78" s="245" customFormat="1" ht="20.100000000000001" customHeight="1">
      <c r="A198" s="245" t="s">
        <v>685</v>
      </c>
      <c r="B198" s="246" t="s">
        <v>686</v>
      </c>
      <c r="C198" s="247"/>
      <c r="D198" s="267" t="s">
        <v>134</v>
      </c>
      <c r="E198" s="249"/>
      <c r="F198" s="250" t="s">
        <v>846</v>
      </c>
      <c r="G198" s="245" t="s">
        <v>181</v>
      </c>
      <c r="H198" s="251"/>
      <c r="I198" s="252" t="s">
        <v>139</v>
      </c>
      <c r="J198" s="253" t="s">
        <v>140</v>
      </c>
      <c r="K198" s="253"/>
      <c r="L198" s="253"/>
      <c r="M198" s="253" t="s">
        <v>147</v>
      </c>
      <c r="N198" s="253" t="s">
        <v>147</v>
      </c>
      <c r="O198" s="253" t="s">
        <v>145</v>
      </c>
      <c r="P198" s="269"/>
      <c r="Q198" s="253" t="s">
        <v>150</v>
      </c>
      <c r="R198" s="253" t="s">
        <v>140</v>
      </c>
      <c r="S198" s="253" t="s">
        <v>147</v>
      </c>
      <c r="T198" s="254" t="s">
        <v>148</v>
      </c>
      <c r="U198" s="254" t="s">
        <v>148</v>
      </c>
      <c r="V198" s="253">
        <v>3</v>
      </c>
      <c r="W198" s="254" t="s">
        <v>148</v>
      </c>
      <c r="X198" s="254" t="s">
        <v>148</v>
      </c>
      <c r="Y198" s="253">
        <v>3</v>
      </c>
      <c r="Z198" s="254" t="s">
        <v>145</v>
      </c>
      <c r="AA198" s="254" t="s">
        <v>145</v>
      </c>
      <c r="AB198" s="253">
        <v>3</v>
      </c>
      <c r="AC198" s="254" t="s">
        <v>145</v>
      </c>
      <c r="AD198" s="254" t="s">
        <v>145</v>
      </c>
      <c r="AE198" s="253">
        <v>3</v>
      </c>
      <c r="AF198" s="254" t="s">
        <v>145</v>
      </c>
      <c r="AG198" s="254" t="s">
        <v>145</v>
      </c>
      <c r="AH198" s="253">
        <v>3</v>
      </c>
      <c r="AI198" s="254" t="s">
        <v>147</v>
      </c>
      <c r="AJ198" s="254" t="s">
        <v>147</v>
      </c>
      <c r="AK198" s="253">
        <v>1</v>
      </c>
      <c r="AL198" s="254" t="s">
        <v>145</v>
      </c>
      <c r="AM198" s="254" t="s">
        <v>145</v>
      </c>
      <c r="AN198" s="253">
        <v>3</v>
      </c>
      <c r="AO198" s="254" t="s">
        <v>140</v>
      </c>
      <c r="AP198" s="254" t="s">
        <v>140</v>
      </c>
      <c r="AQ198" s="253">
        <v>0</v>
      </c>
      <c r="AR198" s="254" t="s">
        <v>148</v>
      </c>
      <c r="AS198" s="254" t="s">
        <v>148</v>
      </c>
      <c r="AT198" s="253">
        <v>3</v>
      </c>
      <c r="AU198" s="254" t="s">
        <v>147</v>
      </c>
      <c r="AV198" s="254" t="s">
        <v>147</v>
      </c>
      <c r="AW198" s="253">
        <v>1</v>
      </c>
      <c r="AX198" s="254" t="s">
        <v>140</v>
      </c>
      <c r="AY198" s="254" t="s">
        <v>140</v>
      </c>
      <c r="AZ198" s="253">
        <v>0</v>
      </c>
      <c r="BA198" s="253" t="s">
        <v>150</v>
      </c>
      <c r="BB198" s="253" t="s">
        <v>146</v>
      </c>
      <c r="BC198" s="253" t="s">
        <v>150</v>
      </c>
      <c r="BD198" s="253" t="s">
        <v>146</v>
      </c>
      <c r="BE198" s="252">
        <v>1</v>
      </c>
      <c r="BF198" s="252">
        <v>1</v>
      </c>
      <c r="BG198" s="252">
        <v>1</v>
      </c>
      <c r="BH198" s="252">
        <v>1</v>
      </c>
      <c r="BI198" s="252">
        <v>1</v>
      </c>
      <c r="BJ198" s="252">
        <v>1</v>
      </c>
      <c r="BK198" s="252">
        <v>1</v>
      </c>
      <c r="BL198" s="252">
        <v>1</v>
      </c>
      <c r="BM198" s="252">
        <v>1</v>
      </c>
      <c r="BN198" s="252">
        <v>1</v>
      </c>
      <c r="BO198" s="252">
        <v>1</v>
      </c>
      <c r="BP198" s="253" t="s">
        <v>147</v>
      </c>
      <c r="BQ198" s="253" t="s">
        <v>147</v>
      </c>
      <c r="BR198" s="253" t="s">
        <v>147</v>
      </c>
      <c r="BS198" s="253" t="s">
        <v>145</v>
      </c>
      <c r="BT198" s="253" t="s">
        <v>146</v>
      </c>
      <c r="BU198" s="253" t="s">
        <v>140</v>
      </c>
      <c r="BV198" s="257"/>
      <c r="BW198" s="257"/>
      <c r="BX198" s="258"/>
      <c r="BY198" s="257"/>
      <c r="BZ198" s="256"/>
    </row>
    <row r="199" spans="1:78" s="245" customFormat="1" ht="20.100000000000001" customHeight="1">
      <c r="A199" s="245" t="s">
        <v>687</v>
      </c>
      <c r="B199" s="246" t="s">
        <v>688</v>
      </c>
      <c r="C199" s="247"/>
      <c r="D199" s="248"/>
      <c r="E199" s="259" t="s">
        <v>134</v>
      </c>
      <c r="F199" s="250" t="s">
        <v>859</v>
      </c>
      <c r="G199" s="245" t="s">
        <v>238</v>
      </c>
      <c r="H199" s="251"/>
      <c r="I199" s="252" t="s">
        <v>139</v>
      </c>
      <c r="J199" s="253" t="s">
        <v>140</v>
      </c>
      <c r="K199" s="253"/>
      <c r="L199" s="253"/>
      <c r="M199" s="253" t="s">
        <v>142</v>
      </c>
      <c r="N199" s="253" t="s">
        <v>142</v>
      </c>
      <c r="O199" s="253" t="s">
        <v>142</v>
      </c>
      <c r="P199" s="253" t="s">
        <v>140</v>
      </c>
      <c r="Q199" s="253" t="s">
        <v>148</v>
      </c>
      <c r="R199" s="253" t="s">
        <v>189</v>
      </c>
      <c r="S199" s="253" t="s">
        <v>144</v>
      </c>
      <c r="T199" s="254" t="s">
        <v>152</v>
      </c>
      <c r="U199" s="254" t="s">
        <v>148</v>
      </c>
      <c r="V199" s="253">
        <v>4</v>
      </c>
      <c r="W199" s="254" t="s">
        <v>150</v>
      </c>
      <c r="X199" s="254" t="s">
        <v>150</v>
      </c>
      <c r="Y199" s="253">
        <v>8</v>
      </c>
      <c r="Z199" s="254" t="s">
        <v>172</v>
      </c>
      <c r="AA199" s="254" t="s">
        <v>172</v>
      </c>
      <c r="AB199" s="253">
        <v>3</v>
      </c>
      <c r="AC199" s="254" t="s">
        <v>172</v>
      </c>
      <c r="AD199" s="254" t="s">
        <v>145</v>
      </c>
      <c r="AE199" s="253">
        <v>3</v>
      </c>
      <c r="AF199" s="254" t="s">
        <v>172</v>
      </c>
      <c r="AG199" s="254" t="s">
        <v>172</v>
      </c>
      <c r="AH199" s="253">
        <v>3</v>
      </c>
      <c r="AI199" s="254" t="s">
        <v>144</v>
      </c>
      <c r="AJ199" s="254" t="s">
        <v>144</v>
      </c>
      <c r="AK199" s="253">
        <v>2</v>
      </c>
      <c r="AL199" s="254" t="s">
        <v>150</v>
      </c>
      <c r="AM199" s="254" t="s">
        <v>152</v>
      </c>
      <c r="AN199" s="253">
        <v>7</v>
      </c>
      <c r="AO199" s="254" t="s">
        <v>150</v>
      </c>
      <c r="AP199" s="254" t="s">
        <v>150</v>
      </c>
      <c r="AQ199" s="253">
        <v>8</v>
      </c>
      <c r="AR199" s="254" t="s">
        <v>152</v>
      </c>
      <c r="AS199" s="254" t="s">
        <v>148</v>
      </c>
      <c r="AT199" s="253">
        <v>4</v>
      </c>
      <c r="AU199" s="254" t="s">
        <v>165</v>
      </c>
      <c r="AV199" s="254" t="s">
        <v>165</v>
      </c>
      <c r="AW199" s="253">
        <v>3</v>
      </c>
      <c r="AX199" s="254" t="s">
        <v>161</v>
      </c>
      <c r="AY199" s="254" t="s">
        <v>161</v>
      </c>
      <c r="AZ199" s="253">
        <v>1</v>
      </c>
      <c r="BA199" s="253" t="s">
        <v>152</v>
      </c>
      <c r="BB199" s="253" t="s">
        <v>153</v>
      </c>
      <c r="BC199" s="253" t="s">
        <v>148</v>
      </c>
      <c r="BD199" s="253" t="s">
        <v>153</v>
      </c>
      <c r="BE199" s="252">
        <v>4</v>
      </c>
      <c r="BF199" s="252">
        <v>5</v>
      </c>
      <c r="BG199" s="252">
        <v>3</v>
      </c>
      <c r="BH199" s="252">
        <v>2</v>
      </c>
      <c r="BI199" s="252">
        <v>3</v>
      </c>
      <c r="BJ199" s="252">
        <v>2</v>
      </c>
      <c r="BK199" s="252">
        <v>5</v>
      </c>
      <c r="BL199" s="252">
        <v>4</v>
      </c>
      <c r="BM199" s="252">
        <v>5</v>
      </c>
      <c r="BN199" s="252">
        <v>4</v>
      </c>
      <c r="BO199" s="252">
        <v>2</v>
      </c>
      <c r="BP199" s="253" t="s">
        <v>147</v>
      </c>
      <c r="BQ199" s="253" t="s">
        <v>147</v>
      </c>
      <c r="BR199" s="253" t="s">
        <v>165</v>
      </c>
      <c r="BS199" s="253" t="s">
        <v>172</v>
      </c>
      <c r="BT199" s="253" t="s">
        <v>146</v>
      </c>
      <c r="BU199" s="253" t="s">
        <v>175</v>
      </c>
      <c r="BV199" s="257"/>
      <c r="BW199" s="257"/>
      <c r="BX199" s="258"/>
      <c r="BY199" s="257"/>
      <c r="BZ199" s="256"/>
    </row>
    <row r="200" spans="1:78" s="245" customFormat="1" ht="20.100000000000001" customHeight="1">
      <c r="A200" s="245" t="s">
        <v>689</v>
      </c>
      <c r="B200" s="246" t="s">
        <v>690</v>
      </c>
      <c r="C200" s="247"/>
      <c r="D200" s="248"/>
      <c r="E200" s="249"/>
      <c r="F200" s="250" t="s">
        <v>834</v>
      </c>
      <c r="G200" s="245" t="s">
        <v>209</v>
      </c>
      <c r="H200" s="251"/>
      <c r="I200" s="252" t="s">
        <v>139</v>
      </c>
      <c r="J200" s="253" t="s">
        <v>140</v>
      </c>
      <c r="K200" s="253"/>
      <c r="L200" s="253"/>
      <c r="M200" s="253" t="s">
        <v>142</v>
      </c>
      <c r="N200" s="253" t="s">
        <v>189</v>
      </c>
      <c r="O200" s="253" t="s">
        <v>189</v>
      </c>
      <c r="P200" s="253" t="s">
        <v>140</v>
      </c>
      <c r="Q200" s="253" t="s">
        <v>146</v>
      </c>
      <c r="R200" s="253" t="s">
        <v>142</v>
      </c>
      <c r="S200" s="253" t="s">
        <v>145</v>
      </c>
      <c r="T200" s="254" t="s">
        <v>149</v>
      </c>
      <c r="U200" s="254" t="s">
        <v>145</v>
      </c>
      <c r="V200" s="253">
        <v>3</v>
      </c>
      <c r="W200" s="260" t="s">
        <v>152</v>
      </c>
      <c r="X200" s="260" t="s">
        <v>152</v>
      </c>
      <c r="Y200" s="253">
        <v>7</v>
      </c>
      <c r="Z200" s="260" t="s">
        <v>145</v>
      </c>
      <c r="AA200" s="260" t="s">
        <v>145</v>
      </c>
      <c r="AB200" s="253">
        <v>3</v>
      </c>
      <c r="AC200" s="260" t="s">
        <v>172</v>
      </c>
      <c r="AD200" s="260" t="s">
        <v>145</v>
      </c>
      <c r="AE200" s="253">
        <v>3</v>
      </c>
      <c r="AF200" s="254" t="s">
        <v>173</v>
      </c>
      <c r="AG200" s="254" t="s">
        <v>173</v>
      </c>
      <c r="AH200" s="253">
        <v>3</v>
      </c>
      <c r="AI200" s="254" t="s">
        <v>144</v>
      </c>
      <c r="AJ200" s="254" t="s">
        <v>161</v>
      </c>
      <c r="AK200" s="253">
        <v>1</v>
      </c>
      <c r="AL200" s="254" t="s">
        <v>149</v>
      </c>
      <c r="AM200" s="254" t="s">
        <v>145</v>
      </c>
      <c r="AN200" s="253">
        <v>3</v>
      </c>
      <c r="AO200" s="254" t="s">
        <v>149</v>
      </c>
      <c r="AP200" s="254" t="s">
        <v>149</v>
      </c>
      <c r="AQ200" s="253">
        <v>5</v>
      </c>
      <c r="AR200" s="254" t="s">
        <v>149</v>
      </c>
      <c r="AS200" s="254" t="s">
        <v>145</v>
      </c>
      <c r="AT200" s="253">
        <v>3</v>
      </c>
      <c r="AU200" s="254" t="s">
        <v>165</v>
      </c>
      <c r="AV200" s="254" t="s">
        <v>165</v>
      </c>
      <c r="AW200" s="253">
        <v>3</v>
      </c>
      <c r="AX200" s="254" t="s">
        <v>140</v>
      </c>
      <c r="AY200" s="254" t="s">
        <v>140</v>
      </c>
      <c r="AZ200" s="253">
        <v>0</v>
      </c>
      <c r="BA200" s="253" t="s">
        <v>163</v>
      </c>
      <c r="BB200" s="253" t="s">
        <v>153</v>
      </c>
      <c r="BC200" s="253" t="s">
        <v>152</v>
      </c>
      <c r="BD200" s="253" t="s">
        <v>153</v>
      </c>
      <c r="BE200" s="252">
        <v>4</v>
      </c>
      <c r="BF200" s="252">
        <v>5</v>
      </c>
      <c r="BG200" s="252">
        <v>2</v>
      </c>
      <c r="BH200" s="252">
        <v>2</v>
      </c>
      <c r="BI200" s="252">
        <v>1</v>
      </c>
      <c r="BJ200" s="252">
        <v>2</v>
      </c>
      <c r="BK200" s="252">
        <v>3</v>
      </c>
      <c r="BL200" s="252">
        <v>3</v>
      </c>
      <c r="BM200" s="252">
        <v>5</v>
      </c>
      <c r="BN200" s="252">
        <v>3</v>
      </c>
      <c r="BO200" s="252">
        <v>1</v>
      </c>
      <c r="BP200" s="253" t="s">
        <v>147</v>
      </c>
      <c r="BQ200" s="253" t="s">
        <v>147</v>
      </c>
      <c r="BR200" s="253" t="s">
        <v>144</v>
      </c>
      <c r="BS200" s="253" t="s">
        <v>172</v>
      </c>
      <c r="BT200" s="253" t="s">
        <v>146</v>
      </c>
      <c r="BU200" s="253" t="s">
        <v>166</v>
      </c>
      <c r="BV200" s="257"/>
      <c r="BW200" s="257"/>
      <c r="BX200" s="258"/>
      <c r="BY200" s="257"/>
      <c r="BZ200" s="256"/>
    </row>
    <row r="201" spans="1:78" s="245" customFormat="1" ht="20.100000000000001" customHeight="1">
      <c r="A201" s="245" t="s">
        <v>691</v>
      </c>
      <c r="B201" s="246" t="s">
        <v>692</v>
      </c>
      <c r="C201" s="247"/>
      <c r="D201" s="267" t="s">
        <v>134</v>
      </c>
      <c r="E201" s="249"/>
      <c r="F201" s="250" t="s">
        <v>846</v>
      </c>
      <c r="G201" s="245" t="s">
        <v>181</v>
      </c>
      <c r="H201" s="251"/>
      <c r="I201" s="252" t="s">
        <v>139</v>
      </c>
      <c r="J201" s="253" t="s">
        <v>140</v>
      </c>
      <c r="K201" s="253"/>
      <c r="L201" s="253"/>
      <c r="M201" s="253" t="s">
        <v>142</v>
      </c>
      <c r="N201" s="253" t="s">
        <v>147</v>
      </c>
      <c r="O201" s="253" t="s">
        <v>145</v>
      </c>
      <c r="P201" s="253" t="s">
        <v>140</v>
      </c>
      <c r="Q201" s="253" t="s">
        <v>150</v>
      </c>
      <c r="R201" s="253" t="s">
        <v>142</v>
      </c>
      <c r="S201" s="253" t="s">
        <v>145</v>
      </c>
      <c r="T201" s="254" t="s">
        <v>145</v>
      </c>
      <c r="U201" s="254" t="s">
        <v>145</v>
      </c>
      <c r="V201" s="253">
        <v>3</v>
      </c>
      <c r="W201" s="254" t="s">
        <v>148</v>
      </c>
      <c r="X201" s="254" t="s">
        <v>148</v>
      </c>
      <c r="Y201" s="253">
        <v>3</v>
      </c>
      <c r="Z201" s="254" t="s">
        <v>145</v>
      </c>
      <c r="AA201" s="254" t="s">
        <v>145</v>
      </c>
      <c r="AB201" s="253">
        <v>3</v>
      </c>
      <c r="AC201" s="254" t="s">
        <v>145</v>
      </c>
      <c r="AD201" s="254" t="s">
        <v>145</v>
      </c>
      <c r="AE201" s="253">
        <v>3</v>
      </c>
      <c r="AF201" s="254" t="s">
        <v>145</v>
      </c>
      <c r="AG201" s="254" t="s">
        <v>145</v>
      </c>
      <c r="AH201" s="253">
        <v>3</v>
      </c>
      <c r="AI201" s="254" t="s">
        <v>147</v>
      </c>
      <c r="AJ201" s="254" t="s">
        <v>147</v>
      </c>
      <c r="AK201" s="253">
        <v>1</v>
      </c>
      <c r="AL201" s="254" t="s">
        <v>145</v>
      </c>
      <c r="AM201" s="254" t="s">
        <v>145</v>
      </c>
      <c r="AN201" s="253">
        <v>3</v>
      </c>
      <c r="AO201" s="254" t="s">
        <v>140</v>
      </c>
      <c r="AP201" s="254" t="s">
        <v>140</v>
      </c>
      <c r="AQ201" s="253">
        <v>0</v>
      </c>
      <c r="AR201" s="254" t="s">
        <v>148</v>
      </c>
      <c r="AS201" s="254" t="s">
        <v>148</v>
      </c>
      <c r="AT201" s="253">
        <v>3</v>
      </c>
      <c r="AU201" s="254" t="s">
        <v>147</v>
      </c>
      <c r="AV201" s="254" t="s">
        <v>147</v>
      </c>
      <c r="AW201" s="253">
        <v>1</v>
      </c>
      <c r="AX201" s="254" t="s">
        <v>140</v>
      </c>
      <c r="AY201" s="254" t="s">
        <v>140</v>
      </c>
      <c r="AZ201" s="253">
        <v>0</v>
      </c>
      <c r="BA201" s="253" t="s">
        <v>150</v>
      </c>
      <c r="BB201" s="253" t="s">
        <v>146</v>
      </c>
      <c r="BC201" s="253" t="s">
        <v>150</v>
      </c>
      <c r="BD201" s="253" t="s">
        <v>146</v>
      </c>
      <c r="BE201" s="252">
        <v>1</v>
      </c>
      <c r="BF201" s="252">
        <v>1</v>
      </c>
      <c r="BG201" s="252">
        <v>1</v>
      </c>
      <c r="BH201" s="252">
        <v>1</v>
      </c>
      <c r="BI201" s="252">
        <v>1</v>
      </c>
      <c r="BJ201" s="252">
        <v>1</v>
      </c>
      <c r="BK201" s="252">
        <v>1</v>
      </c>
      <c r="BL201" s="252">
        <v>1</v>
      </c>
      <c r="BM201" s="252">
        <v>1</v>
      </c>
      <c r="BN201" s="252">
        <v>1</v>
      </c>
      <c r="BO201" s="252">
        <v>1</v>
      </c>
      <c r="BP201" s="253" t="s">
        <v>147</v>
      </c>
      <c r="BQ201" s="253" t="s">
        <v>147</v>
      </c>
      <c r="BR201" s="253" t="s">
        <v>147</v>
      </c>
      <c r="BS201" s="253" t="s">
        <v>145</v>
      </c>
      <c r="BT201" s="253" t="s">
        <v>146</v>
      </c>
      <c r="BU201" s="253" t="s">
        <v>140</v>
      </c>
      <c r="BV201" s="257"/>
      <c r="BW201" s="257"/>
      <c r="BX201" s="258"/>
      <c r="BY201" s="257"/>
      <c r="BZ201" s="256"/>
    </row>
    <row r="202" spans="1:78" s="245" customFormat="1" ht="20.100000000000001" customHeight="1">
      <c r="A202" s="245" t="s">
        <v>693</v>
      </c>
      <c r="B202" s="246" t="s">
        <v>694</v>
      </c>
      <c r="C202" s="247"/>
      <c r="D202" s="267" t="s">
        <v>134</v>
      </c>
      <c r="E202" s="249"/>
      <c r="F202" s="250" t="s">
        <v>834</v>
      </c>
      <c r="G202" s="245" t="s">
        <v>209</v>
      </c>
      <c r="H202" s="251"/>
      <c r="I202" s="252" t="s">
        <v>139</v>
      </c>
      <c r="J202" s="253" t="s">
        <v>140</v>
      </c>
      <c r="K202" s="253"/>
      <c r="L202" s="253"/>
      <c r="M202" s="256"/>
      <c r="N202" s="253" t="s">
        <v>140</v>
      </c>
      <c r="O202" s="253" t="s">
        <v>147</v>
      </c>
      <c r="P202" s="256"/>
      <c r="Q202" s="253" t="s">
        <v>150</v>
      </c>
      <c r="R202" s="253" t="s">
        <v>142</v>
      </c>
      <c r="S202" s="253" t="s">
        <v>147</v>
      </c>
      <c r="T202" s="254" t="s">
        <v>145</v>
      </c>
      <c r="U202" s="254" t="s">
        <v>145</v>
      </c>
      <c r="V202" s="253">
        <v>3</v>
      </c>
      <c r="W202" s="260" t="s">
        <v>148</v>
      </c>
      <c r="X202" s="260" t="s">
        <v>148</v>
      </c>
      <c r="Y202" s="253">
        <v>3</v>
      </c>
      <c r="Z202" s="260" t="s">
        <v>145</v>
      </c>
      <c r="AA202" s="260" t="s">
        <v>145</v>
      </c>
      <c r="AB202" s="253">
        <v>3</v>
      </c>
      <c r="AC202" s="260" t="s">
        <v>145</v>
      </c>
      <c r="AD202" s="260" t="s">
        <v>145</v>
      </c>
      <c r="AE202" s="253">
        <v>3</v>
      </c>
      <c r="AF202" s="254" t="s">
        <v>148</v>
      </c>
      <c r="AG202" s="254" t="s">
        <v>148</v>
      </c>
      <c r="AH202" s="253">
        <v>3</v>
      </c>
      <c r="AI202" s="254" t="s">
        <v>147</v>
      </c>
      <c r="AJ202" s="254" t="s">
        <v>147</v>
      </c>
      <c r="AK202" s="253">
        <v>1</v>
      </c>
      <c r="AL202" s="254" t="s">
        <v>145</v>
      </c>
      <c r="AM202" s="254" t="s">
        <v>145</v>
      </c>
      <c r="AN202" s="253">
        <v>3</v>
      </c>
      <c r="AO202" s="254" t="s">
        <v>148</v>
      </c>
      <c r="AP202" s="254" t="s">
        <v>148</v>
      </c>
      <c r="AQ202" s="253">
        <v>3</v>
      </c>
      <c r="AR202" s="254" t="s">
        <v>148</v>
      </c>
      <c r="AS202" s="254" t="s">
        <v>148</v>
      </c>
      <c r="AT202" s="253">
        <v>3</v>
      </c>
      <c r="AU202" s="254" t="s">
        <v>147</v>
      </c>
      <c r="AV202" s="254" t="s">
        <v>147</v>
      </c>
      <c r="AW202" s="253">
        <v>1</v>
      </c>
      <c r="AX202" s="254" t="s">
        <v>140</v>
      </c>
      <c r="AY202" s="254" t="s">
        <v>140</v>
      </c>
      <c r="AZ202" s="253">
        <v>0</v>
      </c>
      <c r="BA202" s="253" t="s">
        <v>150</v>
      </c>
      <c r="BB202" s="253" t="s">
        <v>146</v>
      </c>
      <c r="BC202" s="253" t="s">
        <v>150</v>
      </c>
      <c r="BD202" s="253" t="s">
        <v>146</v>
      </c>
      <c r="BE202" s="252">
        <v>1</v>
      </c>
      <c r="BF202" s="252">
        <v>1</v>
      </c>
      <c r="BG202" s="252">
        <v>1</v>
      </c>
      <c r="BH202" s="252">
        <v>1</v>
      </c>
      <c r="BI202" s="252">
        <v>1</v>
      </c>
      <c r="BJ202" s="252">
        <v>1</v>
      </c>
      <c r="BK202" s="252">
        <v>1</v>
      </c>
      <c r="BL202" s="252">
        <v>1</v>
      </c>
      <c r="BM202" s="252">
        <v>1</v>
      </c>
      <c r="BN202" s="252">
        <v>1</v>
      </c>
      <c r="BO202" s="252">
        <v>1</v>
      </c>
      <c r="BP202" s="253" t="s">
        <v>147</v>
      </c>
      <c r="BQ202" s="253" t="s">
        <v>147</v>
      </c>
      <c r="BR202" s="253" t="s">
        <v>147</v>
      </c>
      <c r="BS202" s="253" t="s">
        <v>145</v>
      </c>
      <c r="BT202" s="253" t="s">
        <v>146</v>
      </c>
      <c r="BU202" s="253" t="s">
        <v>140</v>
      </c>
      <c r="BV202" s="257"/>
      <c r="BW202" s="257"/>
      <c r="BX202" s="258"/>
      <c r="BY202" s="257"/>
      <c r="BZ202" s="256"/>
    </row>
    <row r="203" spans="1:78" s="245" customFormat="1" ht="20.100000000000001" customHeight="1">
      <c r="A203" s="245" t="s">
        <v>695</v>
      </c>
      <c r="B203" s="246" t="s">
        <v>696</v>
      </c>
      <c r="C203" s="247"/>
      <c r="D203" s="248"/>
      <c r="E203" s="249"/>
      <c r="F203" s="250" t="s">
        <v>834</v>
      </c>
      <c r="G203" s="245" t="s">
        <v>209</v>
      </c>
      <c r="H203" s="251"/>
      <c r="I203" s="252" t="s">
        <v>139</v>
      </c>
      <c r="J203" s="253" t="s">
        <v>140</v>
      </c>
      <c r="K203" s="253"/>
      <c r="L203" s="253"/>
      <c r="M203" s="256"/>
      <c r="N203" s="253" t="s">
        <v>140</v>
      </c>
      <c r="O203" s="253" t="s">
        <v>140</v>
      </c>
      <c r="P203" s="256"/>
      <c r="Q203" s="253" t="s">
        <v>148</v>
      </c>
      <c r="R203" s="253" t="s">
        <v>142</v>
      </c>
      <c r="S203" s="253" t="s">
        <v>147</v>
      </c>
      <c r="T203" s="254" t="s">
        <v>145</v>
      </c>
      <c r="U203" s="254" t="s">
        <v>145</v>
      </c>
      <c r="V203" s="253">
        <v>3</v>
      </c>
      <c r="W203" s="260" t="s">
        <v>148</v>
      </c>
      <c r="X203" s="260" t="s">
        <v>148</v>
      </c>
      <c r="Y203" s="253">
        <v>3</v>
      </c>
      <c r="Z203" s="260" t="s">
        <v>145</v>
      </c>
      <c r="AA203" s="260" t="s">
        <v>145</v>
      </c>
      <c r="AB203" s="253">
        <v>3</v>
      </c>
      <c r="AC203" s="260" t="s">
        <v>145</v>
      </c>
      <c r="AD203" s="260" t="s">
        <v>145</v>
      </c>
      <c r="AE203" s="253">
        <v>3</v>
      </c>
      <c r="AF203" s="254" t="s">
        <v>148</v>
      </c>
      <c r="AG203" s="254" t="s">
        <v>148</v>
      </c>
      <c r="AH203" s="253">
        <v>3</v>
      </c>
      <c r="AI203" s="254" t="s">
        <v>147</v>
      </c>
      <c r="AJ203" s="254" t="s">
        <v>147</v>
      </c>
      <c r="AK203" s="253">
        <v>1</v>
      </c>
      <c r="AL203" s="254" t="s">
        <v>145</v>
      </c>
      <c r="AM203" s="254" t="s">
        <v>145</v>
      </c>
      <c r="AN203" s="253">
        <v>3</v>
      </c>
      <c r="AO203" s="254" t="s">
        <v>148</v>
      </c>
      <c r="AP203" s="254" t="s">
        <v>148</v>
      </c>
      <c r="AQ203" s="253">
        <v>3</v>
      </c>
      <c r="AR203" s="254" t="s">
        <v>148</v>
      </c>
      <c r="AS203" s="254" t="s">
        <v>148</v>
      </c>
      <c r="AT203" s="253">
        <v>3</v>
      </c>
      <c r="AU203" s="254" t="s">
        <v>147</v>
      </c>
      <c r="AV203" s="254" t="s">
        <v>147</v>
      </c>
      <c r="AW203" s="253">
        <v>1</v>
      </c>
      <c r="AX203" s="254" t="s">
        <v>140</v>
      </c>
      <c r="AY203" s="254" t="s">
        <v>140</v>
      </c>
      <c r="AZ203" s="253">
        <v>0</v>
      </c>
      <c r="BA203" s="253" t="s">
        <v>148</v>
      </c>
      <c r="BB203" s="253" t="s">
        <v>146</v>
      </c>
      <c r="BC203" s="253" t="s">
        <v>148</v>
      </c>
      <c r="BD203" s="253" t="s">
        <v>146</v>
      </c>
      <c r="BE203" s="252">
        <v>1</v>
      </c>
      <c r="BF203" s="252">
        <v>1</v>
      </c>
      <c r="BG203" s="252">
        <v>1</v>
      </c>
      <c r="BH203" s="252">
        <v>1</v>
      </c>
      <c r="BI203" s="252">
        <v>1</v>
      </c>
      <c r="BJ203" s="252">
        <v>1</v>
      </c>
      <c r="BK203" s="252">
        <v>1</v>
      </c>
      <c r="BL203" s="252">
        <v>1</v>
      </c>
      <c r="BM203" s="252">
        <v>1</v>
      </c>
      <c r="BN203" s="252">
        <v>1</v>
      </c>
      <c r="BO203" s="252">
        <v>1</v>
      </c>
      <c r="BP203" s="253" t="s">
        <v>147</v>
      </c>
      <c r="BQ203" s="253" t="s">
        <v>147</v>
      </c>
      <c r="BR203" s="253" t="s">
        <v>147</v>
      </c>
      <c r="BS203" s="253" t="s">
        <v>145</v>
      </c>
      <c r="BT203" s="253" t="s">
        <v>146</v>
      </c>
      <c r="BU203" s="253" t="s">
        <v>140</v>
      </c>
      <c r="BV203" s="245" t="s">
        <v>943</v>
      </c>
      <c r="BW203" s="257"/>
      <c r="BX203" s="258"/>
      <c r="BY203" s="257"/>
      <c r="BZ203" s="256"/>
    </row>
    <row r="204" spans="1:78" s="245" customFormat="1" ht="20.100000000000001" customHeight="1">
      <c r="A204" s="245" t="s">
        <v>697</v>
      </c>
      <c r="B204" s="246" t="s">
        <v>698</v>
      </c>
      <c r="C204" s="247" t="s">
        <v>134</v>
      </c>
      <c r="D204" s="267" t="s">
        <v>134</v>
      </c>
      <c r="E204" s="249"/>
      <c r="F204" s="250" t="s">
        <v>846</v>
      </c>
      <c r="G204" s="245" t="s">
        <v>181</v>
      </c>
      <c r="H204" s="251"/>
      <c r="I204" s="252" t="s">
        <v>139</v>
      </c>
      <c r="J204" s="253" t="s">
        <v>147</v>
      </c>
      <c r="K204" s="253"/>
      <c r="L204" s="253" t="s">
        <v>848</v>
      </c>
      <c r="M204" s="253" t="s">
        <v>142</v>
      </c>
      <c r="N204" s="253" t="s">
        <v>140</v>
      </c>
      <c r="O204" s="253" t="s">
        <v>145</v>
      </c>
      <c r="P204" s="270" t="s">
        <v>150</v>
      </c>
      <c r="Q204" s="253" t="s">
        <v>146</v>
      </c>
      <c r="R204" s="253" t="s">
        <v>142</v>
      </c>
      <c r="S204" s="253" t="s">
        <v>146</v>
      </c>
      <c r="T204" s="254" t="s">
        <v>147</v>
      </c>
      <c r="U204" s="254" t="s">
        <v>147</v>
      </c>
      <c r="V204" s="253">
        <v>1</v>
      </c>
      <c r="W204" s="254" t="s">
        <v>148</v>
      </c>
      <c r="X204" s="254" t="s">
        <v>148</v>
      </c>
      <c r="Y204" s="253">
        <v>3</v>
      </c>
      <c r="Z204" s="254" t="s">
        <v>140</v>
      </c>
      <c r="AA204" s="254" t="s">
        <v>140</v>
      </c>
      <c r="AB204" s="253">
        <v>0</v>
      </c>
      <c r="AC204" s="254" t="s">
        <v>145</v>
      </c>
      <c r="AD204" s="254" t="s">
        <v>145</v>
      </c>
      <c r="AE204" s="253">
        <v>3</v>
      </c>
      <c r="AF204" s="254" t="s">
        <v>145</v>
      </c>
      <c r="AG204" s="254" t="s">
        <v>145</v>
      </c>
      <c r="AH204" s="253">
        <v>3</v>
      </c>
      <c r="AI204" s="254" t="s">
        <v>147</v>
      </c>
      <c r="AJ204" s="254" t="s">
        <v>147</v>
      </c>
      <c r="AK204" s="253">
        <v>1</v>
      </c>
      <c r="AL204" s="254" t="s">
        <v>147</v>
      </c>
      <c r="AM204" s="254" t="s">
        <v>147</v>
      </c>
      <c r="AN204" s="253">
        <v>1</v>
      </c>
      <c r="AO204" s="254" t="s">
        <v>140</v>
      </c>
      <c r="AP204" s="254" t="s">
        <v>140</v>
      </c>
      <c r="AQ204" s="253">
        <v>0</v>
      </c>
      <c r="AR204" s="254" t="s">
        <v>147</v>
      </c>
      <c r="AS204" s="254" t="s">
        <v>147</v>
      </c>
      <c r="AT204" s="253">
        <v>1</v>
      </c>
      <c r="AU204" s="254" t="s">
        <v>147</v>
      </c>
      <c r="AV204" s="254" t="s">
        <v>147</v>
      </c>
      <c r="AW204" s="253">
        <v>1</v>
      </c>
      <c r="AX204" s="254" t="s">
        <v>140</v>
      </c>
      <c r="AY204" s="254" t="s">
        <v>140</v>
      </c>
      <c r="AZ204" s="253">
        <v>0</v>
      </c>
      <c r="BA204" s="253" t="s">
        <v>150</v>
      </c>
      <c r="BB204" s="253" t="s">
        <v>146</v>
      </c>
      <c r="BC204" s="253" t="s">
        <v>150</v>
      </c>
      <c r="BD204" s="253" t="s">
        <v>146</v>
      </c>
      <c r="BE204" s="252">
        <v>1</v>
      </c>
      <c r="BF204" s="252">
        <v>3</v>
      </c>
      <c r="BG204" s="252">
        <v>1</v>
      </c>
      <c r="BH204" s="252">
        <v>1</v>
      </c>
      <c r="BI204" s="252">
        <v>1</v>
      </c>
      <c r="BJ204" s="252">
        <v>1</v>
      </c>
      <c r="BK204" s="252">
        <v>1</v>
      </c>
      <c r="BL204" s="252">
        <v>1</v>
      </c>
      <c r="BM204" s="252">
        <v>1</v>
      </c>
      <c r="BN204" s="252">
        <v>1</v>
      </c>
      <c r="BO204" s="252">
        <v>1</v>
      </c>
      <c r="BP204" s="253" t="s">
        <v>147</v>
      </c>
      <c r="BQ204" s="253" t="s">
        <v>147</v>
      </c>
      <c r="BR204" s="253" t="s">
        <v>147</v>
      </c>
      <c r="BS204" s="253" t="s">
        <v>145</v>
      </c>
      <c r="BT204" s="253" t="s">
        <v>146</v>
      </c>
      <c r="BU204" s="253" t="s">
        <v>140</v>
      </c>
      <c r="BV204" s="245" t="s">
        <v>944</v>
      </c>
      <c r="BW204" s="257"/>
      <c r="BX204" s="258"/>
      <c r="BY204" s="257"/>
      <c r="BZ204" s="256"/>
    </row>
    <row r="205" spans="1:78" s="245" customFormat="1" ht="20.100000000000001" customHeight="1">
      <c r="A205" s="245" t="s">
        <v>699</v>
      </c>
      <c r="B205" s="246" t="s">
        <v>700</v>
      </c>
      <c r="C205" s="247"/>
      <c r="D205" s="248"/>
      <c r="E205" s="259" t="s">
        <v>134</v>
      </c>
      <c r="F205" s="250" t="s">
        <v>846</v>
      </c>
      <c r="G205" s="245" t="s">
        <v>181</v>
      </c>
      <c r="H205" s="251"/>
      <c r="I205" s="252" t="s">
        <v>139</v>
      </c>
      <c r="J205" s="253" t="s">
        <v>140</v>
      </c>
      <c r="K205" s="253"/>
      <c r="L205" s="253"/>
      <c r="M205" s="253" t="s">
        <v>141</v>
      </c>
      <c r="N205" s="253" t="s">
        <v>545</v>
      </c>
      <c r="O205" s="253" t="s">
        <v>166</v>
      </c>
      <c r="P205" s="253" t="s">
        <v>141</v>
      </c>
      <c r="Q205" s="253" t="s">
        <v>147</v>
      </c>
      <c r="R205" s="253" t="s">
        <v>142</v>
      </c>
      <c r="S205" s="253" t="s">
        <v>144</v>
      </c>
      <c r="T205" s="254" t="s">
        <v>152</v>
      </c>
      <c r="U205" s="254" t="s">
        <v>148</v>
      </c>
      <c r="V205" s="253">
        <v>4</v>
      </c>
      <c r="W205" s="254" t="s">
        <v>152</v>
      </c>
      <c r="X205" s="254" t="s">
        <v>148</v>
      </c>
      <c r="Y205" s="253">
        <v>4</v>
      </c>
      <c r="Z205" s="254" t="s">
        <v>145</v>
      </c>
      <c r="AA205" s="254" t="s">
        <v>145</v>
      </c>
      <c r="AB205" s="253">
        <v>3</v>
      </c>
      <c r="AC205" s="254" t="s">
        <v>172</v>
      </c>
      <c r="AD205" s="254" t="s">
        <v>145</v>
      </c>
      <c r="AE205" s="253">
        <v>3</v>
      </c>
      <c r="AF205" s="254" t="s">
        <v>166</v>
      </c>
      <c r="AG205" s="254" t="s">
        <v>166</v>
      </c>
      <c r="AH205" s="253">
        <v>2</v>
      </c>
      <c r="AI205" s="254" t="s">
        <v>144</v>
      </c>
      <c r="AJ205" s="254" t="s">
        <v>161</v>
      </c>
      <c r="AK205" s="253">
        <v>1</v>
      </c>
      <c r="AL205" s="254" t="s">
        <v>149</v>
      </c>
      <c r="AM205" s="254" t="s">
        <v>172</v>
      </c>
      <c r="AN205" s="253">
        <v>3</v>
      </c>
      <c r="AO205" s="254" t="s">
        <v>145</v>
      </c>
      <c r="AP205" s="254" t="s">
        <v>172</v>
      </c>
      <c r="AQ205" s="253">
        <v>3</v>
      </c>
      <c r="AR205" s="254" t="s">
        <v>152</v>
      </c>
      <c r="AS205" s="254" t="s">
        <v>148</v>
      </c>
      <c r="AT205" s="253">
        <v>4</v>
      </c>
      <c r="AU205" s="254" t="s">
        <v>144</v>
      </c>
      <c r="AV205" s="254" t="s">
        <v>165</v>
      </c>
      <c r="AW205" s="253">
        <v>3</v>
      </c>
      <c r="AX205" s="254" t="s">
        <v>140</v>
      </c>
      <c r="AY205" s="254" t="s">
        <v>140</v>
      </c>
      <c r="AZ205" s="253">
        <v>0</v>
      </c>
      <c r="BA205" s="253" t="s">
        <v>152</v>
      </c>
      <c r="BB205" s="253" t="s">
        <v>153</v>
      </c>
      <c r="BC205" s="253" t="s">
        <v>148</v>
      </c>
      <c r="BD205" s="253" t="s">
        <v>153</v>
      </c>
      <c r="BE205" s="252">
        <v>4</v>
      </c>
      <c r="BF205" s="252">
        <v>5</v>
      </c>
      <c r="BG205" s="252">
        <v>2</v>
      </c>
      <c r="BH205" s="252">
        <v>2</v>
      </c>
      <c r="BI205" s="252">
        <v>1</v>
      </c>
      <c r="BJ205" s="252">
        <v>2</v>
      </c>
      <c r="BK205" s="252">
        <v>5</v>
      </c>
      <c r="BL205" s="252">
        <v>4</v>
      </c>
      <c r="BM205" s="252">
        <v>5</v>
      </c>
      <c r="BN205" s="252">
        <v>3</v>
      </c>
      <c r="BO205" s="252">
        <v>1</v>
      </c>
      <c r="BP205" s="253" t="s">
        <v>147</v>
      </c>
      <c r="BQ205" s="253" t="s">
        <v>147</v>
      </c>
      <c r="BR205" s="253" t="s">
        <v>165</v>
      </c>
      <c r="BS205" s="253" t="s">
        <v>172</v>
      </c>
      <c r="BT205" s="253" t="s">
        <v>146</v>
      </c>
      <c r="BU205" s="253" t="s">
        <v>175</v>
      </c>
      <c r="BV205" s="245" t="s">
        <v>945</v>
      </c>
      <c r="BW205" s="257"/>
      <c r="BX205" s="258"/>
      <c r="BY205" s="257"/>
      <c r="BZ205" s="256"/>
    </row>
    <row r="206" spans="1:78" s="245" customFormat="1" ht="20.100000000000001" customHeight="1">
      <c r="A206" s="245" t="s">
        <v>701</v>
      </c>
      <c r="B206" s="246" t="s">
        <v>702</v>
      </c>
      <c r="C206" s="247"/>
      <c r="D206" s="267" t="s">
        <v>134</v>
      </c>
      <c r="E206" s="249"/>
      <c r="F206" s="250" t="s">
        <v>834</v>
      </c>
      <c r="G206" s="245" t="s">
        <v>209</v>
      </c>
      <c r="H206" s="251"/>
      <c r="I206" s="252" t="s">
        <v>139</v>
      </c>
      <c r="J206" s="253" t="s">
        <v>140</v>
      </c>
      <c r="K206" s="253"/>
      <c r="L206" s="253"/>
      <c r="M206" s="253" t="s">
        <v>147</v>
      </c>
      <c r="N206" s="253" t="s">
        <v>147</v>
      </c>
      <c r="O206" s="253" t="s">
        <v>147</v>
      </c>
      <c r="P206" s="256"/>
      <c r="Q206" s="253" t="s">
        <v>150</v>
      </c>
      <c r="R206" s="253" t="s">
        <v>140</v>
      </c>
      <c r="S206" s="253" t="s">
        <v>147</v>
      </c>
      <c r="T206" s="260" t="s">
        <v>145</v>
      </c>
      <c r="U206" s="260" t="s">
        <v>145</v>
      </c>
      <c r="V206" s="253">
        <v>3</v>
      </c>
      <c r="W206" s="260" t="s">
        <v>148</v>
      </c>
      <c r="X206" s="260" t="s">
        <v>148</v>
      </c>
      <c r="Y206" s="253">
        <v>3</v>
      </c>
      <c r="Z206" s="260" t="s">
        <v>145</v>
      </c>
      <c r="AA206" s="260" t="s">
        <v>145</v>
      </c>
      <c r="AB206" s="253">
        <v>3</v>
      </c>
      <c r="AC206" s="260" t="s">
        <v>145</v>
      </c>
      <c r="AD206" s="260" t="s">
        <v>145</v>
      </c>
      <c r="AE206" s="253">
        <v>3</v>
      </c>
      <c r="AF206" s="254" t="s">
        <v>148</v>
      </c>
      <c r="AG206" s="254" t="s">
        <v>148</v>
      </c>
      <c r="AH206" s="253">
        <v>3</v>
      </c>
      <c r="AI206" s="254" t="s">
        <v>147</v>
      </c>
      <c r="AJ206" s="254" t="s">
        <v>147</v>
      </c>
      <c r="AK206" s="253">
        <v>1</v>
      </c>
      <c r="AL206" s="254" t="s">
        <v>148</v>
      </c>
      <c r="AM206" s="254" t="s">
        <v>148</v>
      </c>
      <c r="AN206" s="253">
        <v>3</v>
      </c>
      <c r="AO206" s="254" t="s">
        <v>148</v>
      </c>
      <c r="AP206" s="254" t="s">
        <v>148</v>
      </c>
      <c r="AQ206" s="253">
        <v>3</v>
      </c>
      <c r="AR206" s="254" t="s">
        <v>148</v>
      </c>
      <c r="AS206" s="254" t="s">
        <v>148</v>
      </c>
      <c r="AT206" s="253">
        <v>3</v>
      </c>
      <c r="AU206" s="254" t="s">
        <v>147</v>
      </c>
      <c r="AV206" s="254" t="s">
        <v>147</v>
      </c>
      <c r="AW206" s="253">
        <v>1</v>
      </c>
      <c r="AX206" s="254" t="s">
        <v>140</v>
      </c>
      <c r="AY206" s="254" t="s">
        <v>140</v>
      </c>
      <c r="AZ206" s="253">
        <v>0</v>
      </c>
      <c r="BA206" s="253" t="s">
        <v>150</v>
      </c>
      <c r="BB206" s="253" t="s">
        <v>146</v>
      </c>
      <c r="BC206" s="253" t="s">
        <v>150</v>
      </c>
      <c r="BD206" s="253" t="s">
        <v>146</v>
      </c>
      <c r="BE206" s="252">
        <v>1</v>
      </c>
      <c r="BF206" s="252">
        <v>1</v>
      </c>
      <c r="BG206" s="252">
        <v>1</v>
      </c>
      <c r="BH206" s="252">
        <v>1</v>
      </c>
      <c r="BI206" s="252">
        <v>1</v>
      </c>
      <c r="BJ206" s="252">
        <v>1</v>
      </c>
      <c r="BK206" s="252">
        <v>1</v>
      </c>
      <c r="BL206" s="252">
        <v>1</v>
      </c>
      <c r="BM206" s="252">
        <v>1</v>
      </c>
      <c r="BN206" s="252">
        <v>1</v>
      </c>
      <c r="BO206" s="252">
        <v>1</v>
      </c>
      <c r="BP206" s="253" t="s">
        <v>147</v>
      </c>
      <c r="BQ206" s="253" t="s">
        <v>147</v>
      </c>
      <c r="BR206" s="253" t="s">
        <v>147</v>
      </c>
      <c r="BS206" s="253" t="s">
        <v>145</v>
      </c>
      <c r="BT206" s="253" t="s">
        <v>146</v>
      </c>
      <c r="BU206" s="253" t="s">
        <v>140</v>
      </c>
      <c r="BV206" s="257"/>
      <c r="BW206" s="257"/>
      <c r="BX206" s="258"/>
      <c r="BY206" s="257"/>
      <c r="BZ206" s="256"/>
    </row>
    <row r="207" spans="1:78" s="245" customFormat="1" ht="20.100000000000001" customHeight="1">
      <c r="A207" s="245" t="s">
        <v>703</v>
      </c>
      <c r="B207" s="246" t="s">
        <v>704</v>
      </c>
      <c r="C207" s="247" t="s">
        <v>134</v>
      </c>
      <c r="D207" s="248"/>
      <c r="E207" s="249"/>
      <c r="F207" s="250" t="s">
        <v>834</v>
      </c>
      <c r="G207" s="245" t="s">
        <v>209</v>
      </c>
      <c r="H207" s="251"/>
      <c r="I207" s="252" t="s">
        <v>139</v>
      </c>
      <c r="J207" s="253" t="s">
        <v>147</v>
      </c>
      <c r="K207" s="253"/>
      <c r="L207" s="253" t="s">
        <v>848</v>
      </c>
      <c r="M207" s="253" t="s">
        <v>147</v>
      </c>
      <c r="N207" s="253" t="s">
        <v>144</v>
      </c>
      <c r="O207" s="253" t="s">
        <v>140</v>
      </c>
      <c r="P207" s="253" t="s">
        <v>145</v>
      </c>
      <c r="Q207" s="253" t="s">
        <v>146</v>
      </c>
      <c r="R207" s="253" t="s">
        <v>140</v>
      </c>
      <c r="S207" s="253" t="s">
        <v>149</v>
      </c>
      <c r="T207" s="260" t="s">
        <v>149</v>
      </c>
      <c r="U207" s="260" t="s">
        <v>145</v>
      </c>
      <c r="V207" s="253">
        <v>3</v>
      </c>
      <c r="W207" s="260" t="s">
        <v>150</v>
      </c>
      <c r="X207" s="260" t="s">
        <v>150</v>
      </c>
      <c r="Y207" s="253">
        <v>8</v>
      </c>
      <c r="Z207" s="260" t="s">
        <v>145</v>
      </c>
      <c r="AA207" s="260" t="s">
        <v>145</v>
      </c>
      <c r="AB207" s="253">
        <v>3</v>
      </c>
      <c r="AC207" s="260" t="s">
        <v>172</v>
      </c>
      <c r="AD207" s="260" t="s">
        <v>145</v>
      </c>
      <c r="AE207" s="253">
        <v>3</v>
      </c>
      <c r="AF207" s="254" t="s">
        <v>173</v>
      </c>
      <c r="AG207" s="254" t="s">
        <v>173</v>
      </c>
      <c r="AH207" s="253">
        <v>3</v>
      </c>
      <c r="AI207" s="254" t="s">
        <v>144</v>
      </c>
      <c r="AJ207" s="254" t="s">
        <v>161</v>
      </c>
      <c r="AK207" s="253">
        <v>1</v>
      </c>
      <c r="AL207" s="254" t="s">
        <v>149</v>
      </c>
      <c r="AM207" s="254" t="s">
        <v>172</v>
      </c>
      <c r="AN207" s="253">
        <v>3</v>
      </c>
      <c r="AO207" s="254" t="s">
        <v>149</v>
      </c>
      <c r="AP207" s="254" t="s">
        <v>152</v>
      </c>
      <c r="AQ207" s="253">
        <v>6</v>
      </c>
      <c r="AR207" s="254" t="s">
        <v>152</v>
      </c>
      <c r="AS207" s="254" t="s">
        <v>148</v>
      </c>
      <c r="AT207" s="253">
        <v>4</v>
      </c>
      <c r="AU207" s="254" t="s">
        <v>165</v>
      </c>
      <c r="AV207" s="254" t="s">
        <v>165</v>
      </c>
      <c r="AW207" s="253">
        <v>3</v>
      </c>
      <c r="AX207" s="254" t="s">
        <v>140</v>
      </c>
      <c r="AY207" s="254" t="s">
        <v>140</v>
      </c>
      <c r="AZ207" s="253">
        <v>0</v>
      </c>
      <c r="BA207" s="253" t="s">
        <v>163</v>
      </c>
      <c r="BB207" s="253" t="s">
        <v>150</v>
      </c>
      <c r="BC207" s="253" t="s">
        <v>152</v>
      </c>
      <c r="BD207" s="253" t="s">
        <v>153</v>
      </c>
      <c r="BE207" s="252">
        <v>4</v>
      </c>
      <c r="BF207" s="252">
        <v>7</v>
      </c>
      <c r="BG207" s="252">
        <v>2</v>
      </c>
      <c r="BH207" s="252">
        <v>2</v>
      </c>
      <c r="BI207" s="252">
        <v>1</v>
      </c>
      <c r="BJ207" s="252">
        <v>2</v>
      </c>
      <c r="BK207" s="252">
        <v>4</v>
      </c>
      <c r="BL207" s="252">
        <v>3</v>
      </c>
      <c r="BM207" s="252">
        <v>6</v>
      </c>
      <c r="BN207" s="252">
        <v>3</v>
      </c>
      <c r="BO207" s="252">
        <v>1</v>
      </c>
      <c r="BP207" s="253" t="s">
        <v>147</v>
      </c>
      <c r="BQ207" s="253" t="s">
        <v>147</v>
      </c>
      <c r="BR207" s="253" t="s">
        <v>144</v>
      </c>
      <c r="BS207" s="253" t="s">
        <v>172</v>
      </c>
      <c r="BT207" s="253" t="s">
        <v>146</v>
      </c>
      <c r="BU207" s="253" t="s">
        <v>144</v>
      </c>
      <c r="BV207" s="257"/>
      <c r="BW207" s="257"/>
      <c r="BX207" s="258"/>
      <c r="BY207" s="257"/>
      <c r="BZ207" s="256"/>
    </row>
    <row r="208" spans="1:78" s="245" customFormat="1" ht="20.100000000000001" customHeight="1">
      <c r="A208" s="245" t="s">
        <v>706</v>
      </c>
      <c r="B208" s="246" t="s">
        <v>707</v>
      </c>
      <c r="C208" s="264"/>
      <c r="D208" s="248"/>
      <c r="E208" s="249"/>
      <c r="F208" s="261" t="s">
        <v>837</v>
      </c>
      <c r="G208" s="245" t="s">
        <v>137</v>
      </c>
      <c r="H208" s="251"/>
      <c r="I208" s="252" t="s">
        <v>239</v>
      </c>
      <c r="J208" s="253" t="s">
        <v>140</v>
      </c>
      <c r="K208" s="253"/>
      <c r="L208" s="253"/>
      <c r="M208" s="253" t="s">
        <v>141</v>
      </c>
      <c r="N208" s="253" t="s">
        <v>141</v>
      </c>
      <c r="O208" s="253" t="s">
        <v>142</v>
      </c>
      <c r="P208" s="253" t="s">
        <v>141</v>
      </c>
      <c r="Q208" s="253" t="s">
        <v>146</v>
      </c>
      <c r="R208" s="253" t="s">
        <v>142</v>
      </c>
      <c r="S208" s="253" t="s">
        <v>147</v>
      </c>
      <c r="T208" s="260" t="s">
        <v>140</v>
      </c>
      <c r="U208" s="260" t="s">
        <v>140</v>
      </c>
      <c r="V208" s="253">
        <v>0</v>
      </c>
      <c r="W208" s="260" t="s">
        <v>140</v>
      </c>
      <c r="X208" s="260" t="s">
        <v>140</v>
      </c>
      <c r="Y208" s="253">
        <v>0</v>
      </c>
      <c r="Z208" s="260" t="s">
        <v>140</v>
      </c>
      <c r="AA208" s="260" t="s">
        <v>140</v>
      </c>
      <c r="AB208" s="253">
        <v>0</v>
      </c>
      <c r="AC208" s="260" t="s">
        <v>140</v>
      </c>
      <c r="AD208" s="260" t="s">
        <v>140</v>
      </c>
      <c r="AE208" s="253">
        <v>0</v>
      </c>
      <c r="AF208" s="260" t="s">
        <v>145</v>
      </c>
      <c r="AG208" s="260" t="s">
        <v>140</v>
      </c>
      <c r="AH208" s="253">
        <v>0</v>
      </c>
      <c r="AI208" s="254" t="s">
        <v>140</v>
      </c>
      <c r="AJ208" s="254" t="s">
        <v>140</v>
      </c>
      <c r="AK208" s="253">
        <v>0</v>
      </c>
      <c r="AL208" s="254" t="s">
        <v>140</v>
      </c>
      <c r="AM208" s="254" t="s">
        <v>140</v>
      </c>
      <c r="AN208" s="253">
        <v>0</v>
      </c>
      <c r="AO208" s="254" t="s">
        <v>140</v>
      </c>
      <c r="AP208" s="254" t="s">
        <v>140</v>
      </c>
      <c r="AQ208" s="253">
        <v>0</v>
      </c>
      <c r="AR208" s="254" t="s">
        <v>140</v>
      </c>
      <c r="AS208" s="254" t="s">
        <v>140</v>
      </c>
      <c r="AT208" s="253">
        <v>0</v>
      </c>
      <c r="AU208" s="254" t="s">
        <v>146</v>
      </c>
      <c r="AV208" s="254" t="s">
        <v>150</v>
      </c>
      <c r="AW208" s="253">
        <v>8</v>
      </c>
      <c r="AX208" s="255"/>
      <c r="AY208" s="255"/>
      <c r="AZ208" s="256"/>
      <c r="BA208" s="253" t="s">
        <v>148</v>
      </c>
      <c r="BB208" s="253" t="s">
        <v>146</v>
      </c>
      <c r="BC208" s="253" t="s">
        <v>145</v>
      </c>
      <c r="BD208" s="253" t="s">
        <v>146</v>
      </c>
      <c r="BE208" s="252">
        <v>9</v>
      </c>
      <c r="BF208" s="252">
        <v>8</v>
      </c>
      <c r="BG208" s="252">
        <v>6</v>
      </c>
      <c r="BH208" s="252">
        <v>7</v>
      </c>
      <c r="BI208" s="252">
        <v>5</v>
      </c>
      <c r="BJ208" s="252">
        <v>1</v>
      </c>
      <c r="BK208" s="252">
        <v>10</v>
      </c>
      <c r="BL208" s="252">
        <v>3</v>
      </c>
      <c r="BM208" s="252">
        <v>4</v>
      </c>
      <c r="BN208" s="252">
        <v>11</v>
      </c>
      <c r="BO208" s="252">
        <v>2</v>
      </c>
      <c r="BP208" s="253" t="s">
        <v>147</v>
      </c>
      <c r="BQ208" s="253" t="s">
        <v>147</v>
      </c>
      <c r="BR208" s="253" t="s">
        <v>147</v>
      </c>
      <c r="BS208" s="253" t="s">
        <v>145</v>
      </c>
      <c r="BT208" s="253" t="s">
        <v>146</v>
      </c>
      <c r="BU208" s="253" t="s">
        <v>145</v>
      </c>
      <c r="BV208" s="257"/>
      <c r="BW208" s="257"/>
      <c r="BX208" s="258"/>
      <c r="BY208" s="257"/>
      <c r="BZ208" s="256"/>
    </row>
    <row r="209" spans="1:81" s="245" customFormat="1" ht="20.100000000000001" customHeight="1">
      <c r="A209" s="245" t="s">
        <v>708</v>
      </c>
      <c r="B209" s="246" t="s">
        <v>709</v>
      </c>
      <c r="C209" s="247" t="s">
        <v>134</v>
      </c>
      <c r="D209" s="267" t="s">
        <v>134</v>
      </c>
      <c r="E209" s="249"/>
      <c r="F209" s="250" t="s">
        <v>834</v>
      </c>
      <c r="G209" s="245" t="s">
        <v>209</v>
      </c>
      <c r="H209" s="251"/>
      <c r="I209" s="252" t="s">
        <v>139</v>
      </c>
      <c r="J209" s="253" t="s">
        <v>140</v>
      </c>
      <c r="K209" s="253"/>
      <c r="L209" s="253"/>
      <c r="M209" s="253" t="s">
        <v>142</v>
      </c>
      <c r="N209" s="253" t="s">
        <v>147</v>
      </c>
      <c r="O209" s="253" t="s">
        <v>147</v>
      </c>
      <c r="P209" s="253" t="s">
        <v>147</v>
      </c>
      <c r="Q209" s="253" t="s">
        <v>146</v>
      </c>
      <c r="R209" s="253" t="s">
        <v>142</v>
      </c>
      <c r="S209" s="253" t="s">
        <v>147</v>
      </c>
      <c r="T209" s="260" t="s">
        <v>145</v>
      </c>
      <c r="U209" s="260" t="s">
        <v>145</v>
      </c>
      <c r="V209" s="253">
        <v>3</v>
      </c>
      <c r="W209" s="260" t="s">
        <v>148</v>
      </c>
      <c r="X209" s="260" t="s">
        <v>148</v>
      </c>
      <c r="Y209" s="253">
        <v>3</v>
      </c>
      <c r="Z209" s="260" t="s">
        <v>140</v>
      </c>
      <c r="AA209" s="260" t="s">
        <v>140</v>
      </c>
      <c r="AB209" s="253">
        <v>0</v>
      </c>
      <c r="AC209" s="260" t="s">
        <v>145</v>
      </c>
      <c r="AD209" s="260" t="s">
        <v>145</v>
      </c>
      <c r="AE209" s="253">
        <v>3</v>
      </c>
      <c r="AF209" s="254" t="s">
        <v>148</v>
      </c>
      <c r="AG209" s="254" t="s">
        <v>148</v>
      </c>
      <c r="AH209" s="253">
        <v>3</v>
      </c>
      <c r="AI209" s="254" t="s">
        <v>147</v>
      </c>
      <c r="AJ209" s="254" t="s">
        <v>147</v>
      </c>
      <c r="AK209" s="253">
        <v>1</v>
      </c>
      <c r="AL209" s="254" t="s">
        <v>140</v>
      </c>
      <c r="AM209" s="254" t="s">
        <v>140</v>
      </c>
      <c r="AN209" s="253">
        <v>0</v>
      </c>
      <c r="AO209" s="254" t="s">
        <v>150</v>
      </c>
      <c r="AP209" s="254" t="s">
        <v>150</v>
      </c>
      <c r="AQ209" s="253">
        <v>8</v>
      </c>
      <c r="AR209" s="254" t="s">
        <v>145</v>
      </c>
      <c r="AS209" s="254" t="s">
        <v>145</v>
      </c>
      <c r="AT209" s="253">
        <v>3</v>
      </c>
      <c r="AU209" s="254" t="s">
        <v>147</v>
      </c>
      <c r="AV209" s="254" t="s">
        <v>147</v>
      </c>
      <c r="AW209" s="253">
        <v>1</v>
      </c>
      <c r="AX209" s="254" t="s">
        <v>140</v>
      </c>
      <c r="AY209" s="254" t="s">
        <v>140</v>
      </c>
      <c r="AZ209" s="253">
        <v>0</v>
      </c>
      <c r="BA209" s="253" t="s">
        <v>150</v>
      </c>
      <c r="BB209" s="253" t="s">
        <v>146</v>
      </c>
      <c r="BC209" s="253" t="s">
        <v>150</v>
      </c>
      <c r="BD209" s="253" t="s">
        <v>146</v>
      </c>
      <c r="BE209" s="252">
        <v>1</v>
      </c>
      <c r="BF209" s="252">
        <v>1</v>
      </c>
      <c r="BG209" s="252">
        <v>1</v>
      </c>
      <c r="BH209" s="252">
        <v>1</v>
      </c>
      <c r="BI209" s="252">
        <v>1</v>
      </c>
      <c r="BJ209" s="252">
        <v>1</v>
      </c>
      <c r="BK209" s="252">
        <v>1</v>
      </c>
      <c r="BL209" s="252">
        <v>1</v>
      </c>
      <c r="BM209" s="252">
        <v>1</v>
      </c>
      <c r="BN209" s="252">
        <v>1</v>
      </c>
      <c r="BO209" s="252">
        <v>1</v>
      </c>
      <c r="BP209" s="253" t="s">
        <v>147</v>
      </c>
      <c r="BQ209" s="253" t="s">
        <v>147</v>
      </c>
      <c r="BR209" s="253" t="s">
        <v>147</v>
      </c>
      <c r="BS209" s="253" t="s">
        <v>145</v>
      </c>
      <c r="BT209" s="253" t="s">
        <v>146</v>
      </c>
      <c r="BU209" s="253" t="s">
        <v>140</v>
      </c>
      <c r="BV209" s="257"/>
      <c r="BW209" s="257"/>
      <c r="BX209" s="258"/>
      <c r="BY209" s="257"/>
      <c r="BZ209" s="256"/>
    </row>
    <row r="210" spans="1:81" s="245" customFormat="1" ht="20.100000000000001" customHeight="1">
      <c r="A210" s="245" t="s">
        <v>710</v>
      </c>
      <c r="B210" s="246" t="s">
        <v>711</v>
      </c>
      <c r="C210" s="247"/>
      <c r="D210" s="267" t="s">
        <v>134</v>
      </c>
      <c r="E210" s="249"/>
      <c r="F210" s="250" t="s">
        <v>846</v>
      </c>
      <c r="G210" s="245" t="s">
        <v>181</v>
      </c>
      <c r="H210" s="251"/>
      <c r="I210" s="252" t="s">
        <v>139</v>
      </c>
      <c r="J210" s="253" t="s">
        <v>140</v>
      </c>
      <c r="K210" s="253"/>
      <c r="L210" s="253"/>
      <c r="M210" s="253" t="s">
        <v>140</v>
      </c>
      <c r="N210" s="253" t="s">
        <v>145</v>
      </c>
      <c r="O210" s="253" t="s">
        <v>145</v>
      </c>
      <c r="P210" s="256"/>
      <c r="Q210" s="253" t="s">
        <v>150</v>
      </c>
      <c r="R210" s="253" t="s">
        <v>142</v>
      </c>
      <c r="S210" s="253" t="s">
        <v>147</v>
      </c>
      <c r="T210" s="254" t="s">
        <v>148</v>
      </c>
      <c r="U210" s="254" t="s">
        <v>148</v>
      </c>
      <c r="V210" s="253">
        <v>3</v>
      </c>
      <c r="W210" s="254" t="s">
        <v>148</v>
      </c>
      <c r="X210" s="254" t="s">
        <v>148</v>
      </c>
      <c r="Y210" s="253">
        <v>3</v>
      </c>
      <c r="Z210" s="254" t="s">
        <v>145</v>
      </c>
      <c r="AA210" s="254" t="s">
        <v>145</v>
      </c>
      <c r="AB210" s="253">
        <v>3</v>
      </c>
      <c r="AC210" s="254" t="s">
        <v>145</v>
      </c>
      <c r="AD210" s="254" t="s">
        <v>145</v>
      </c>
      <c r="AE210" s="253">
        <v>3</v>
      </c>
      <c r="AF210" s="254" t="s">
        <v>145</v>
      </c>
      <c r="AG210" s="254" t="s">
        <v>145</v>
      </c>
      <c r="AH210" s="253">
        <v>3</v>
      </c>
      <c r="AI210" s="254" t="s">
        <v>147</v>
      </c>
      <c r="AJ210" s="254" t="s">
        <v>147</v>
      </c>
      <c r="AK210" s="253">
        <v>1</v>
      </c>
      <c r="AL210" s="254" t="s">
        <v>148</v>
      </c>
      <c r="AM210" s="254" t="s">
        <v>148</v>
      </c>
      <c r="AN210" s="253">
        <v>3</v>
      </c>
      <c r="AO210" s="254" t="s">
        <v>140</v>
      </c>
      <c r="AP210" s="254" t="s">
        <v>140</v>
      </c>
      <c r="AQ210" s="253">
        <v>0</v>
      </c>
      <c r="AR210" s="254" t="s">
        <v>148</v>
      </c>
      <c r="AS210" s="254" t="s">
        <v>148</v>
      </c>
      <c r="AT210" s="253">
        <v>3</v>
      </c>
      <c r="AU210" s="254" t="s">
        <v>147</v>
      </c>
      <c r="AV210" s="254" t="s">
        <v>147</v>
      </c>
      <c r="AW210" s="253">
        <v>1</v>
      </c>
      <c r="AX210" s="254" t="s">
        <v>140</v>
      </c>
      <c r="AY210" s="254" t="s">
        <v>140</v>
      </c>
      <c r="AZ210" s="253">
        <v>0</v>
      </c>
      <c r="BA210" s="253" t="s">
        <v>150</v>
      </c>
      <c r="BB210" s="253" t="s">
        <v>146</v>
      </c>
      <c r="BC210" s="253" t="s">
        <v>150</v>
      </c>
      <c r="BD210" s="253" t="s">
        <v>146</v>
      </c>
      <c r="BE210" s="252">
        <v>1</v>
      </c>
      <c r="BF210" s="252">
        <v>1</v>
      </c>
      <c r="BG210" s="252">
        <v>1</v>
      </c>
      <c r="BH210" s="252">
        <v>1</v>
      </c>
      <c r="BI210" s="252">
        <v>1</v>
      </c>
      <c r="BJ210" s="252">
        <v>1</v>
      </c>
      <c r="BK210" s="252">
        <v>1</v>
      </c>
      <c r="BL210" s="252">
        <v>1</v>
      </c>
      <c r="BM210" s="252">
        <v>1</v>
      </c>
      <c r="BN210" s="252">
        <v>1</v>
      </c>
      <c r="BO210" s="252">
        <v>1</v>
      </c>
      <c r="BP210" s="253" t="s">
        <v>147</v>
      </c>
      <c r="BQ210" s="253" t="s">
        <v>147</v>
      </c>
      <c r="BR210" s="253" t="s">
        <v>147</v>
      </c>
      <c r="BS210" s="253" t="s">
        <v>145</v>
      </c>
      <c r="BT210" s="253" t="s">
        <v>146</v>
      </c>
      <c r="BU210" s="253" t="s">
        <v>140</v>
      </c>
      <c r="BV210" s="257"/>
      <c r="BW210" s="257"/>
      <c r="BX210" s="258"/>
      <c r="BY210" s="257"/>
      <c r="BZ210" s="256"/>
    </row>
    <row r="211" spans="1:81" s="245" customFormat="1" ht="20.100000000000001" customHeight="1">
      <c r="A211" s="245" t="s">
        <v>712</v>
      </c>
      <c r="B211" s="246" t="s">
        <v>713</v>
      </c>
      <c r="C211" s="247" t="s">
        <v>134</v>
      </c>
      <c r="D211" s="248"/>
      <c r="E211" s="249"/>
      <c r="F211" s="250" t="s">
        <v>846</v>
      </c>
      <c r="G211" s="245" t="s">
        <v>181</v>
      </c>
      <c r="H211" s="251"/>
      <c r="I211" s="252" t="s">
        <v>139</v>
      </c>
      <c r="J211" s="253" t="s">
        <v>148</v>
      </c>
      <c r="K211" s="253"/>
      <c r="L211" s="253" t="s">
        <v>843</v>
      </c>
      <c r="M211" s="253" t="s">
        <v>140</v>
      </c>
      <c r="N211" s="253" t="s">
        <v>145</v>
      </c>
      <c r="O211" s="253" t="s">
        <v>145</v>
      </c>
      <c r="P211" s="253" t="s">
        <v>148</v>
      </c>
      <c r="Q211" s="253" t="s">
        <v>146</v>
      </c>
      <c r="R211" s="253" t="s">
        <v>142</v>
      </c>
      <c r="S211" s="253" t="s">
        <v>150</v>
      </c>
      <c r="T211" s="254" t="s">
        <v>145</v>
      </c>
      <c r="U211" s="254" t="s">
        <v>145</v>
      </c>
      <c r="V211" s="253">
        <v>3</v>
      </c>
      <c r="W211" s="254" t="s">
        <v>145</v>
      </c>
      <c r="X211" s="254" t="s">
        <v>145</v>
      </c>
      <c r="Y211" s="253">
        <v>3</v>
      </c>
      <c r="Z211" s="254" t="s">
        <v>150</v>
      </c>
      <c r="AA211" s="254" t="s">
        <v>150</v>
      </c>
      <c r="AB211" s="253">
        <v>8</v>
      </c>
      <c r="AC211" s="254" t="s">
        <v>145</v>
      </c>
      <c r="AD211" s="254" t="s">
        <v>145</v>
      </c>
      <c r="AE211" s="253">
        <v>3</v>
      </c>
      <c r="AF211" s="254" t="s">
        <v>145</v>
      </c>
      <c r="AG211" s="254" t="s">
        <v>145</v>
      </c>
      <c r="AH211" s="253">
        <v>3</v>
      </c>
      <c r="AI211" s="254" t="s">
        <v>147</v>
      </c>
      <c r="AJ211" s="254" t="s">
        <v>147</v>
      </c>
      <c r="AK211" s="253">
        <v>1</v>
      </c>
      <c r="AL211" s="254" t="s">
        <v>150</v>
      </c>
      <c r="AM211" s="254" t="s">
        <v>150</v>
      </c>
      <c r="AN211" s="253">
        <v>8</v>
      </c>
      <c r="AO211" s="254" t="s">
        <v>140</v>
      </c>
      <c r="AP211" s="254" t="s">
        <v>140</v>
      </c>
      <c r="AQ211" s="253">
        <v>0</v>
      </c>
      <c r="AR211" s="254" t="s">
        <v>148</v>
      </c>
      <c r="AS211" s="254" t="s">
        <v>148</v>
      </c>
      <c r="AT211" s="253">
        <v>3</v>
      </c>
      <c r="AU211" s="254" t="s">
        <v>147</v>
      </c>
      <c r="AV211" s="254" t="s">
        <v>147</v>
      </c>
      <c r="AW211" s="253">
        <v>1</v>
      </c>
      <c r="AX211" s="254" t="s">
        <v>140</v>
      </c>
      <c r="AY211" s="254" t="s">
        <v>140</v>
      </c>
      <c r="AZ211" s="253">
        <v>0</v>
      </c>
      <c r="BA211" s="253" t="s">
        <v>148</v>
      </c>
      <c r="BB211" s="253" t="s">
        <v>150</v>
      </c>
      <c r="BC211" s="253" t="s">
        <v>150</v>
      </c>
      <c r="BD211" s="253" t="s">
        <v>150</v>
      </c>
      <c r="BE211" s="252">
        <v>1</v>
      </c>
      <c r="BF211" s="252">
        <v>1</v>
      </c>
      <c r="BG211" s="252">
        <v>1</v>
      </c>
      <c r="BH211" s="252">
        <v>1</v>
      </c>
      <c r="BI211" s="252">
        <v>1</v>
      </c>
      <c r="BJ211" s="252">
        <v>1</v>
      </c>
      <c r="BK211" s="252">
        <v>5</v>
      </c>
      <c r="BL211" s="252">
        <v>1</v>
      </c>
      <c r="BM211" s="252">
        <v>1</v>
      </c>
      <c r="BN211" s="252">
        <v>1</v>
      </c>
      <c r="BO211" s="252">
        <v>1</v>
      </c>
      <c r="BP211" s="253" t="s">
        <v>147</v>
      </c>
      <c r="BQ211" s="253" t="s">
        <v>147</v>
      </c>
      <c r="BR211" s="253" t="s">
        <v>147</v>
      </c>
      <c r="BS211" s="253" t="s">
        <v>145</v>
      </c>
      <c r="BT211" s="253" t="s">
        <v>146</v>
      </c>
      <c r="BU211" s="253" t="s">
        <v>145</v>
      </c>
      <c r="BV211" s="257"/>
      <c r="BW211" s="257"/>
      <c r="BX211" s="258"/>
      <c r="BY211" s="257"/>
      <c r="BZ211" s="256"/>
    </row>
    <row r="212" spans="1:81" s="245" customFormat="1" ht="20.100000000000001" customHeight="1">
      <c r="A212" s="245" t="s">
        <v>714</v>
      </c>
      <c r="B212" s="246" t="s">
        <v>715</v>
      </c>
      <c r="C212" s="247" t="s">
        <v>134</v>
      </c>
      <c r="D212" s="248"/>
      <c r="E212" s="249"/>
      <c r="F212" s="250" t="s">
        <v>834</v>
      </c>
      <c r="G212" s="245" t="s">
        <v>184</v>
      </c>
      <c r="H212" s="251"/>
      <c r="I212" s="252" t="s">
        <v>139</v>
      </c>
      <c r="J212" s="253" t="s">
        <v>140</v>
      </c>
      <c r="K212" s="253"/>
      <c r="L212" s="253"/>
      <c r="M212" s="253" t="s">
        <v>140</v>
      </c>
      <c r="N212" s="253" t="s">
        <v>166</v>
      </c>
      <c r="O212" s="253" t="s">
        <v>166</v>
      </c>
      <c r="P212" s="253" t="s">
        <v>147</v>
      </c>
      <c r="Q212" s="253" t="s">
        <v>148</v>
      </c>
      <c r="R212" s="253" t="s">
        <v>171</v>
      </c>
      <c r="S212" s="253" t="s">
        <v>144</v>
      </c>
      <c r="T212" s="260" t="s">
        <v>152</v>
      </c>
      <c r="U212" s="260" t="s">
        <v>148</v>
      </c>
      <c r="V212" s="253">
        <v>4</v>
      </c>
      <c r="W212" s="260" t="s">
        <v>152</v>
      </c>
      <c r="X212" s="260" t="s">
        <v>148</v>
      </c>
      <c r="Y212" s="253">
        <v>4</v>
      </c>
      <c r="Z212" s="260" t="s">
        <v>172</v>
      </c>
      <c r="AA212" s="260" t="s">
        <v>172</v>
      </c>
      <c r="AB212" s="253">
        <v>3</v>
      </c>
      <c r="AC212" s="260" t="s">
        <v>172</v>
      </c>
      <c r="AD212" s="260" t="s">
        <v>145</v>
      </c>
      <c r="AE212" s="253">
        <v>3</v>
      </c>
      <c r="AF212" s="260" t="s">
        <v>172</v>
      </c>
      <c r="AG212" s="260" t="s">
        <v>173</v>
      </c>
      <c r="AH212" s="253">
        <v>3</v>
      </c>
      <c r="AI212" s="254" t="s">
        <v>144</v>
      </c>
      <c r="AJ212" s="254" t="s">
        <v>161</v>
      </c>
      <c r="AK212" s="253">
        <v>1</v>
      </c>
      <c r="AL212" s="254" t="s">
        <v>150</v>
      </c>
      <c r="AM212" s="254" t="s">
        <v>152</v>
      </c>
      <c r="AN212" s="253">
        <v>7</v>
      </c>
      <c r="AO212" s="254" t="s">
        <v>148</v>
      </c>
      <c r="AP212" s="254" t="s">
        <v>148</v>
      </c>
      <c r="AQ212" s="253">
        <v>3</v>
      </c>
      <c r="AR212" s="254" t="s">
        <v>152</v>
      </c>
      <c r="AS212" s="254" t="s">
        <v>148</v>
      </c>
      <c r="AT212" s="253">
        <v>4</v>
      </c>
      <c r="AU212" s="254" t="s">
        <v>165</v>
      </c>
      <c r="AV212" s="254" t="s">
        <v>165</v>
      </c>
      <c r="AW212" s="253">
        <v>3</v>
      </c>
      <c r="AX212" s="254" t="s">
        <v>161</v>
      </c>
      <c r="AY212" s="254" t="s">
        <v>161</v>
      </c>
      <c r="AZ212" s="253">
        <v>1</v>
      </c>
      <c r="BA212" s="253" t="s">
        <v>150</v>
      </c>
      <c r="BB212" s="256"/>
      <c r="BC212" s="253" t="s">
        <v>150</v>
      </c>
      <c r="BD212" s="256"/>
      <c r="BE212" s="252">
        <v>4</v>
      </c>
      <c r="BF212" s="252">
        <v>5</v>
      </c>
      <c r="BG212" s="252">
        <v>2</v>
      </c>
      <c r="BH212" s="252">
        <v>2</v>
      </c>
      <c r="BI212" s="252">
        <v>2</v>
      </c>
      <c r="BJ212" s="252">
        <v>2</v>
      </c>
      <c r="BK212" s="252">
        <v>5</v>
      </c>
      <c r="BL212" s="252">
        <v>6</v>
      </c>
      <c r="BM212" s="252">
        <v>5</v>
      </c>
      <c r="BN212" s="252">
        <v>3</v>
      </c>
      <c r="BO212" s="252">
        <v>1</v>
      </c>
      <c r="BP212" s="253" t="s">
        <v>147</v>
      </c>
      <c r="BQ212" s="253" t="s">
        <v>147</v>
      </c>
      <c r="BR212" s="253"/>
      <c r="BS212" s="256"/>
      <c r="BT212" s="253" t="s">
        <v>146</v>
      </c>
      <c r="BU212" s="253"/>
      <c r="BV212" s="257"/>
      <c r="BW212" s="257"/>
      <c r="BX212" s="258"/>
      <c r="BY212" s="257"/>
      <c r="BZ212" s="256"/>
    </row>
    <row r="213" spans="1:81" s="245" customFormat="1" ht="20.100000000000001" customHeight="1">
      <c r="A213" s="245" t="s">
        <v>716</v>
      </c>
      <c r="B213" s="246" t="s">
        <v>717</v>
      </c>
      <c r="C213" s="247" t="s">
        <v>134</v>
      </c>
      <c r="D213" s="248"/>
      <c r="E213" s="249"/>
      <c r="F213" s="250" t="s">
        <v>846</v>
      </c>
      <c r="G213" s="245" t="s">
        <v>181</v>
      </c>
      <c r="H213" s="251"/>
      <c r="I213" s="252" t="s">
        <v>139</v>
      </c>
      <c r="J213" s="253" t="s">
        <v>148</v>
      </c>
      <c r="K213" s="253"/>
      <c r="L213" s="253" t="s">
        <v>843</v>
      </c>
      <c r="M213" s="253" t="s">
        <v>140</v>
      </c>
      <c r="N213" s="253" t="s">
        <v>146</v>
      </c>
      <c r="O213" s="253" t="s">
        <v>140</v>
      </c>
      <c r="P213" s="253" t="s">
        <v>140</v>
      </c>
      <c r="Q213" s="253" t="s">
        <v>146</v>
      </c>
      <c r="R213" s="253" t="s">
        <v>142</v>
      </c>
      <c r="S213" s="253" t="s">
        <v>146</v>
      </c>
      <c r="T213" s="254" t="s">
        <v>153</v>
      </c>
      <c r="U213" s="254" t="s">
        <v>152</v>
      </c>
      <c r="V213" s="253">
        <v>7</v>
      </c>
      <c r="W213" s="254" t="s">
        <v>152</v>
      </c>
      <c r="X213" s="254" t="s">
        <v>172</v>
      </c>
      <c r="Y213" s="253">
        <v>3</v>
      </c>
      <c r="Z213" s="254" t="s">
        <v>166</v>
      </c>
      <c r="AA213" s="254" t="s">
        <v>166</v>
      </c>
      <c r="AB213" s="253">
        <v>2</v>
      </c>
      <c r="AC213" s="254" t="s">
        <v>172</v>
      </c>
      <c r="AD213" s="254" t="s">
        <v>145</v>
      </c>
      <c r="AE213" s="253">
        <v>3</v>
      </c>
      <c r="AF213" s="254" t="s">
        <v>166</v>
      </c>
      <c r="AG213" s="254" t="s">
        <v>166</v>
      </c>
      <c r="AH213" s="253">
        <v>2</v>
      </c>
      <c r="AI213" s="254" t="s">
        <v>151</v>
      </c>
      <c r="AJ213" s="254" t="s">
        <v>175</v>
      </c>
      <c r="AK213" s="253">
        <v>3</v>
      </c>
      <c r="AL213" s="254" t="s">
        <v>150</v>
      </c>
      <c r="AM213" s="254" t="s">
        <v>152</v>
      </c>
      <c r="AN213" s="253">
        <v>7</v>
      </c>
      <c r="AO213" s="254" t="s">
        <v>143</v>
      </c>
      <c r="AP213" s="254" t="s">
        <v>163</v>
      </c>
      <c r="AQ213" s="253">
        <v>7</v>
      </c>
      <c r="AR213" s="254" t="s">
        <v>150</v>
      </c>
      <c r="AS213" s="254" t="s">
        <v>152</v>
      </c>
      <c r="AT213" s="253">
        <v>7</v>
      </c>
      <c r="AU213" s="254" t="s">
        <v>151</v>
      </c>
      <c r="AV213" s="254" t="s">
        <v>165</v>
      </c>
      <c r="AW213" s="253">
        <v>3</v>
      </c>
      <c r="AX213" s="254" t="s">
        <v>161</v>
      </c>
      <c r="AY213" s="254" t="s">
        <v>161</v>
      </c>
      <c r="AZ213" s="253">
        <v>1</v>
      </c>
      <c r="BA213" s="253" t="s">
        <v>148</v>
      </c>
      <c r="BB213" s="256"/>
      <c r="BC213" s="253" t="s">
        <v>148</v>
      </c>
      <c r="BD213" s="256"/>
      <c r="BE213" s="252">
        <v>6</v>
      </c>
      <c r="BF213" s="252">
        <v>5</v>
      </c>
      <c r="BG213" s="252">
        <v>1</v>
      </c>
      <c r="BH213" s="252">
        <v>1</v>
      </c>
      <c r="BI213" s="252">
        <v>3</v>
      </c>
      <c r="BJ213" s="252">
        <v>3</v>
      </c>
      <c r="BK213" s="252">
        <v>8</v>
      </c>
      <c r="BL213" s="252">
        <v>9</v>
      </c>
      <c r="BM213" s="252">
        <v>7</v>
      </c>
      <c r="BN213" s="252">
        <v>3</v>
      </c>
      <c r="BO213" s="252">
        <v>1</v>
      </c>
      <c r="BP213" s="253" t="s">
        <v>147</v>
      </c>
      <c r="BQ213" s="253" t="s">
        <v>147</v>
      </c>
      <c r="BR213" s="253"/>
      <c r="BS213" s="256"/>
      <c r="BT213" s="253" t="s">
        <v>146</v>
      </c>
      <c r="BU213" s="253"/>
      <c r="BV213" s="257"/>
      <c r="BW213" s="257"/>
      <c r="BX213" s="258"/>
      <c r="BY213" s="257"/>
      <c r="BZ213" s="256"/>
    </row>
    <row r="214" spans="1:81" s="245" customFormat="1" ht="20.100000000000001" customHeight="1">
      <c r="A214" s="245" t="s">
        <v>719</v>
      </c>
      <c r="B214" s="246" t="s">
        <v>720</v>
      </c>
      <c r="C214" s="247" t="s">
        <v>134</v>
      </c>
      <c r="D214" s="248"/>
      <c r="E214" s="249"/>
      <c r="F214" s="250" t="s">
        <v>852</v>
      </c>
      <c r="G214" s="245" t="s">
        <v>196</v>
      </c>
      <c r="H214" s="251"/>
      <c r="I214" s="252" t="s">
        <v>139</v>
      </c>
      <c r="J214" s="253" t="s">
        <v>147</v>
      </c>
      <c r="K214" s="253"/>
      <c r="L214" s="253" t="s">
        <v>848</v>
      </c>
      <c r="M214" s="253" t="s">
        <v>142</v>
      </c>
      <c r="N214" s="253" t="s">
        <v>146</v>
      </c>
      <c r="O214" s="253" t="s">
        <v>142</v>
      </c>
      <c r="P214" s="253" t="s">
        <v>142</v>
      </c>
      <c r="Q214" s="253" t="s">
        <v>146</v>
      </c>
      <c r="R214" s="253" t="s">
        <v>142</v>
      </c>
      <c r="S214" s="253" t="s">
        <v>146</v>
      </c>
      <c r="T214" s="254" t="s">
        <v>153</v>
      </c>
      <c r="U214" s="254" t="s">
        <v>152</v>
      </c>
      <c r="V214" s="253">
        <v>7</v>
      </c>
      <c r="W214" s="260" t="s">
        <v>149</v>
      </c>
      <c r="X214" s="260" t="s">
        <v>172</v>
      </c>
      <c r="Y214" s="253">
        <v>3</v>
      </c>
      <c r="Z214" s="254" t="s">
        <v>166</v>
      </c>
      <c r="AA214" s="254" t="s">
        <v>166</v>
      </c>
      <c r="AB214" s="253">
        <v>2</v>
      </c>
      <c r="AC214" s="254" t="s">
        <v>173</v>
      </c>
      <c r="AD214" s="254" t="s">
        <v>166</v>
      </c>
      <c r="AE214" s="253">
        <v>3</v>
      </c>
      <c r="AF214" s="254" t="s">
        <v>166</v>
      </c>
      <c r="AG214" s="254" t="s">
        <v>173</v>
      </c>
      <c r="AH214" s="253">
        <v>3</v>
      </c>
      <c r="AI214" s="254" t="s">
        <v>149</v>
      </c>
      <c r="AJ214" s="254" t="s">
        <v>175</v>
      </c>
      <c r="AK214" s="253">
        <v>3</v>
      </c>
      <c r="AL214" s="254" t="s">
        <v>152</v>
      </c>
      <c r="AM214" s="254" t="s">
        <v>152</v>
      </c>
      <c r="AN214" s="253">
        <v>7</v>
      </c>
      <c r="AO214" s="254" t="s">
        <v>152</v>
      </c>
      <c r="AP214" s="254" t="s">
        <v>163</v>
      </c>
      <c r="AQ214" s="253">
        <v>7</v>
      </c>
      <c r="AR214" s="254" t="s">
        <v>150</v>
      </c>
      <c r="AS214" s="254" t="s">
        <v>152</v>
      </c>
      <c r="AT214" s="253">
        <v>7</v>
      </c>
      <c r="AU214" s="254" t="s">
        <v>151</v>
      </c>
      <c r="AV214" s="254" t="s">
        <v>165</v>
      </c>
      <c r="AW214" s="253">
        <v>3</v>
      </c>
      <c r="AX214" s="254" t="s">
        <v>161</v>
      </c>
      <c r="AY214" s="254" t="s">
        <v>161</v>
      </c>
      <c r="AZ214" s="253">
        <v>1</v>
      </c>
      <c r="BA214" s="256"/>
      <c r="BB214" s="256"/>
      <c r="BC214" s="256"/>
      <c r="BD214" s="256"/>
      <c r="BE214" s="252">
        <v>6</v>
      </c>
      <c r="BF214" s="252">
        <v>5</v>
      </c>
      <c r="BG214" s="252">
        <v>2</v>
      </c>
      <c r="BH214" s="252">
        <v>2</v>
      </c>
      <c r="BI214" s="252">
        <v>4</v>
      </c>
      <c r="BJ214" s="252">
        <v>3</v>
      </c>
      <c r="BK214" s="252">
        <v>7</v>
      </c>
      <c r="BL214" s="252">
        <v>10</v>
      </c>
      <c r="BM214" s="252">
        <v>7</v>
      </c>
      <c r="BN214" s="252">
        <v>3</v>
      </c>
      <c r="BO214" s="252">
        <v>1</v>
      </c>
      <c r="BP214" s="253" t="s">
        <v>147</v>
      </c>
      <c r="BQ214" s="253" t="s">
        <v>147</v>
      </c>
      <c r="BR214" s="253"/>
      <c r="BS214" s="253" t="s">
        <v>148</v>
      </c>
      <c r="BT214" s="253" t="s">
        <v>146</v>
      </c>
      <c r="BU214" s="253"/>
      <c r="BV214" s="257"/>
      <c r="BW214" s="257"/>
      <c r="BX214" s="258"/>
      <c r="BY214" s="257"/>
      <c r="BZ214" s="256"/>
    </row>
    <row r="215" spans="1:81" s="245" customFormat="1" ht="20.100000000000001" customHeight="1">
      <c r="A215" s="245" t="s">
        <v>722</v>
      </c>
      <c r="B215" s="246" t="s">
        <v>723</v>
      </c>
      <c r="C215" s="247" t="s">
        <v>134</v>
      </c>
      <c r="D215" s="248"/>
      <c r="E215" s="259" t="s">
        <v>134</v>
      </c>
      <c r="F215" s="250" t="s">
        <v>870</v>
      </c>
      <c r="G215" s="245" t="s">
        <v>277</v>
      </c>
      <c r="H215" s="251"/>
      <c r="I215" s="252" t="s">
        <v>139</v>
      </c>
      <c r="J215" s="253" t="s">
        <v>146</v>
      </c>
      <c r="K215" s="253" t="s">
        <v>843</v>
      </c>
      <c r="L215" s="253" t="s">
        <v>843</v>
      </c>
      <c r="M215" s="253" t="s">
        <v>142</v>
      </c>
      <c r="N215" s="253" t="s">
        <v>146</v>
      </c>
      <c r="O215" s="253" t="s">
        <v>142</v>
      </c>
      <c r="P215" s="253" t="s">
        <v>142</v>
      </c>
      <c r="Q215" s="253" t="s">
        <v>146</v>
      </c>
      <c r="R215" s="253" t="s">
        <v>142</v>
      </c>
      <c r="S215" s="253" t="s">
        <v>146</v>
      </c>
      <c r="T215" s="260" t="s">
        <v>153</v>
      </c>
      <c r="U215" s="260" t="s">
        <v>152</v>
      </c>
      <c r="V215" s="253">
        <v>7</v>
      </c>
      <c r="W215" s="260" t="s">
        <v>149</v>
      </c>
      <c r="X215" s="260" t="s">
        <v>172</v>
      </c>
      <c r="Y215" s="253">
        <v>3</v>
      </c>
      <c r="Z215" s="260" t="s">
        <v>166</v>
      </c>
      <c r="AA215" s="260" t="s">
        <v>166</v>
      </c>
      <c r="AB215" s="253">
        <v>2</v>
      </c>
      <c r="AC215" s="260" t="s">
        <v>173</v>
      </c>
      <c r="AD215" s="260" t="s">
        <v>166</v>
      </c>
      <c r="AE215" s="253">
        <v>3</v>
      </c>
      <c r="AF215" s="260" t="s">
        <v>173</v>
      </c>
      <c r="AG215" s="260" t="s">
        <v>173</v>
      </c>
      <c r="AH215" s="253">
        <v>3</v>
      </c>
      <c r="AI215" s="254" t="s">
        <v>149</v>
      </c>
      <c r="AJ215" s="254" t="s">
        <v>175</v>
      </c>
      <c r="AK215" s="253">
        <v>3</v>
      </c>
      <c r="AL215" s="254" t="s">
        <v>150</v>
      </c>
      <c r="AM215" s="254" t="s">
        <v>152</v>
      </c>
      <c r="AN215" s="253">
        <v>7</v>
      </c>
      <c r="AO215" s="254" t="s">
        <v>150</v>
      </c>
      <c r="AP215" s="254" t="s">
        <v>153</v>
      </c>
      <c r="AQ215" s="253">
        <v>8</v>
      </c>
      <c r="AR215" s="254" t="s">
        <v>150</v>
      </c>
      <c r="AS215" s="254" t="s">
        <v>149</v>
      </c>
      <c r="AT215" s="253">
        <v>6</v>
      </c>
      <c r="AU215" s="254" t="s">
        <v>151</v>
      </c>
      <c r="AV215" s="254" t="s">
        <v>165</v>
      </c>
      <c r="AW215" s="253">
        <v>3</v>
      </c>
      <c r="AX215" s="254" t="s">
        <v>161</v>
      </c>
      <c r="AY215" s="254" t="s">
        <v>161</v>
      </c>
      <c r="AZ215" s="253">
        <v>1</v>
      </c>
      <c r="BA215" s="253" t="s">
        <v>148</v>
      </c>
      <c r="BB215" s="253" t="s">
        <v>152</v>
      </c>
      <c r="BC215" s="253" t="s">
        <v>172</v>
      </c>
      <c r="BD215" s="253" t="s">
        <v>153</v>
      </c>
      <c r="BE215" s="252">
        <v>6</v>
      </c>
      <c r="BF215" s="252">
        <v>5</v>
      </c>
      <c r="BG215" s="252">
        <v>1</v>
      </c>
      <c r="BH215" s="252">
        <v>1</v>
      </c>
      <c r="BI215" s="252">
        <v>3</v>
      </c>
      <c r="BJ215" s="252">
        <v>3</v>
      </c>
      <c r="BK215" s="252">
        <v>7</v>
      </c>
      <c r="BL215" s="252">
        <v>10</v>
      </c>
      <c r="BM215" s="252">
        <v>7</v>
      </c>
      <c r="BN215" s="252">
        <v>3</v>
      </c>
      <c r="BO215" s="252">
        <v>1</v>
      </c>
      <c r="BP215" s="253" t="s">
        <v>147</v>
      </c>
      <c r="BQ215" s="253" t="s">
        <v>147</v>
      </c>
      <c r="BR215" s="253" t="s">
        <v>149</v>
      </c>
      <c r="BS215" s="253" t="s">
        <v>148</v>
      </c>
      <c r="BT215" s="253" t="s">
        <v>146</v>
      </c>
      <c r="BU215" s="253" t="s">
        <v>172</v>
      </c>
      <c r="BV215" s="257"/>
      <c r="BW215" s="257"/>
      <c r="BX215" s="258"/>
      <c r="BY215" s="257"/>
      <c r="BZ215" s="256"/>
    </row>
    <row r="216" spans="1:81" s="245" customFormat="1" ht="20.100000000000001" customHeight="1">
      <c r="A216" s="245" t="s">
        <v>724</v>
      </c>
      <c r="B216" s="246" t="s">
        <v>725</v>
      </c>
      <c r="C216" s="247"/>
      <c r="D216" s="248"/>
      <c r="E216" s="259" t="s">
        <v>134</v>
      </c>
      <c r="F216" s="250" t="s">
        <v>846</v>
      </c>
      <c r="G216" s="245" t="s">
        <v>181</v>
      </c>
      <c r="H216" s="251"/>
      <c r="I216" s="252" t="s">
        <v>139</v>
      </c>
      <c r="J216" s="253" t="s">
        <v>140</v>
      </c>
      <c r="K216" s="253"/>
      <c r="L216" s="253"/>
      <c r="M216" s="253" t="s">
        <v>141</v>
      </c>
      <c r="N216" s="253" t="s">
        <v>141</v>
      </c>
      <c r="O216" s="253" t="s">
        <v>162</v>
      </c>
      <c r="P216" s="253" t="s">
        <v>170</v>
      </c>
      <c r="Q216" s="253" t="s">
        <v>146</v>
      </c>
      <c r="R216" s="253" t="s">
        <v>189</v>
      </c>
      <c r="S216" s="253" t="s">
        <v>144</v>
      </c>
      <c r="T216" s="254" t="s">
        <v>144</v>
      </c>
      <c r="U216" s="254" t="s">
        <v>144</v>
      </c>
      <c r="V216" s="253">
        <v>2</v>
      </c>
      <c r="W216" s="254" t="s">
        <v>166</v>
      </c>
      <c r="X216" s="254" t="s">
        <v>166</v>
      </c>
      <c r="Y216" s="253">
        <v>2</v>
      </c>
      <c r="Z216" s="254" t="s">
        <v>161</v>
      </c>
      <c r="AA216" s="254" t="s">
        <v>161</v>
      </c>
      <c r="AB216" s="253">
        <v>1</v>
      </c>
      <c r="AC216" s="254" t="s">
        <v>166</v>
      </c>
      <c r="AD216" s="254" t="s">
        <v>166</v>
      </c>
      <c r="AE216" s="253">
        <v>2</v>
      </c>
      <c r="AF216" s="254" t="s">
        <v>172</v>
      </c>
      <c r="AG216" s="254" t="s">
        <v>166</v>
      </c>
      <c r="AH216" s="253">
        <v>3</v>
      </c>
      <c r="AI216" s="254" t="s">
        <v>161</v>
      </c>
      <c r="AJ216" s="254" t="s">
        <v>161</v>
      </c>
      <c r="AK216" s="253">
        <v>1</v>
      </c>
      <c r="AL216" s="254" t="s">
        <v>175</v>
      </c>
      <c r="AM216" s="254" t="s">
        <v>175</v>
      </c>
      <c r="AN216" s="253">
        <v>3</v>
      </c>
      <c r="AO216" s="254" t="s">
        <v>164</v>
      </c>
      <c r="AP216" s="254" t="s">
        <v>164</v>
      </c>
      <c r="AQ216" s="253">
        <v>5</v>
      </c>
      <c r="AR216" s="254" t="s">
        <v>161</v>
      </c>
      <c r="AS216" s="254" t="s">
        <v>161</v>
      </c>
      <c r="AT216" s="253">
        <v>1</v>
      </c>
      <c r="AU216" s="254" t="s">
        <v>164</v>
      </c>
      <c r="AV216" s="254" t="s">
        <v>164</v>
      </c>
      <c r="AW216" s="253">
        <v>5</v>
      </c>
      <c r="AX216" s="254" t="s">
        <v>140</v>
      </c>
      <c r="AY216" s="254" t="s">
        <v>140</v>
      </c>
      <c r="AZ216" s="253">
        <v>0</v>
      </c>
      <c r="BA216" s="253" t="s">
        <v>152</v>
      </c>
      <c r="BB216" s="253" t="s">
        <v>150</v>
      </c>
      <c r="BC216" s="253" t="s">
        <v>148</v>
      </c>
      <c r="BD216" s="253" t="s">
        <v>153</v>
      </c>
      <c r="BE216" s="252">
        <v>3</v>
      </c>
      <c r="BF216" s="252">
        <v>3</v>
      </c>
      <c r="BG216" s="252">
        <v>3</v>
      </c>
      <c r="BH216" s="252">
        <v>2</v>
      </c>
      <c r="BI216" s="252">
        <v>5</v>
      </c>
      <c r="BJ216" s="252">
        <v>2</v>
      </c>
      <c r="BK216" s="252">
        <v>7</v>
      </c>
      <c r="BL216" s="252">
        <v>6</v>
      </c>
      <c r="BM216" s="252">
        <v>3</v>
      </c>
      <c r="BN216" s="252">
        <v>5</v>
      </c>
      <c r="BO216" s="252">
        <v>2</v>
      </c>
      <c r="BP216" s="253" t="s">
        <v>144</v>
      </c>
      <c r="BQ216" s="253" t="s">
        <v>147</v>
      </c>
      <c r="BR216" s="253" t="s">
        <v>148</v>
      </c>
      <c r="BS216" s="253" t="s">
        <v>149</v>
      </c>
      <c r="BT216" s="253" t="s">
        <v>146</v>
      </c>
      <c r="BU216" s="253" t="s">
        <v>165</v>
      </c>
      <c r="BV216" s="245" t="s">
        <v>946</v>
      </c>
      <c r="BW216" s="257"/>
      <c r="BX216" s="258"/>
      <c r="BY216" s="257"/>
      <c r="BZ216" s="256"/>
    </row>
    <row r="217" spans="1:81" s="245" customFormat="1" ht="20.100000000000001" customHeight="1">
      <c r="A217" s="245" t="s">
        <v>727</v>
      </c>
      <c r="B217" s="246" t="s">
        <v>728</v>
      </c>
      <c r="C217" s="247"/>
      <c r="D217" s="248"/>
      <c r="E217" s="259" t="s">
        <v>134</v>
      </c>
      <c r="F217" s="250" t="s">
        <v>846</v>
      </c>
      <c r="G217" s="245" t="s">
        <v>206</v>
      </c>
      <c r="H217" s="251"/>
      <c r="I217" s="252" t="s">
        <v>139</v>
      </c>
      <c r="J217" s="253" t="s">
        <v>140</v>
      </c>
      <c r="K217" s="253"/>
      <c r="L217" s="253"/>
      <c r="M217" s="253" t="s">
        <v>141</v>
      </c>
      <c r="N217" s="253" t="s">
        <v>170</v>
      </c>
      <c r="O217" s="253" t="s">
        <v>142</v>
      </c>
      <c r="P217" s="253" t="s">
        <v>170</v>
      </c>
      <c r="Q217" s="253" t="s">
        <v>145</v>
      </c>
      <c r="R217" s="253" t="s">
        <v>142</v>
      </c>
      <c r="S217" s="253" t="s">
        <v>147</v>
      </c>
      <c r="T217" s="254" t="s">
        <v>149</v>
      </c>
      <c r="U217" s="254" t="s">
        <v>145</v>
      </c>
      <c r="V217" s="253">
        <v>3</v>
      </c>
      <c r="W217" s="254" t="s">
        <v>145</v>
      </c>
      <c r="X217" s="254" t="s">
        <v>145</v>
      </c>
      <c r="Y217" s="253">
        <v>3</v>
      </c>
      <c r="Z217" s="254" t="s">
        <v>166</v>
      </c>
      <c r="AA217" s="254" t="s">
        <v>166</v>
      </c>
      <c r="AB217" s="253">
        <v>2</v>
      </c>
      <c r="AC217" s="254" t="s">
        <v>175</v>
      </c>
      <c r="AD217" s="254" t="s">
        <v>166</v>
      </c>
      <c r="AE217" s="253">
        <v>3</v>
      </c>
      <c r="AF217" s="254" t="s">
        <v>172</v>
      </c>
      <c r="AG217" s="254" t="s">
        <v>175</v>
      </c>
      <c r="AH217" s="253">
        <v>3</v>
      </c>
      <c r="AI217" s="254" t="s">
        <v>166</v>
      </c>
      <c r="AJ217" s="254" t="s">
        <v>161</v>
      </c>
      <c r="AK217" s="253">
        <v>1</v>
      </c>
      <c r="AL217" s="254" t="s">
        <v>152</v>
      </c>
      <c r="AM217" s="254" t="s">
        <v>152</v>
      </c>
      <c r="AN217" s="253">
        <v>7</v>
      </c>
      <c r="AO217" s="254" t="s">
        <v>175</v>
      </c>
      <c r="AP217" s="254" t="s">
        <v>175</v>
      </c>
      <c r="AQ217" s="253">
        <v>3</v>
      </c>
      <c r="AR217" s="254" t="s">
        <v>148</v>
      </c>
      <c r="AS217" s="254" t="s">
        <v>172</v>
      </c>
      <c r="AT217" s="253">
        <v>3</v>
      </c>
      <c r="AU217" s="254" t="s">
        <v>164</v>
      </c>
      <c r="AV217" s="254" t="s">
        <v>165</v>
      </c>
      <c r="AW217" s="253">
        <v>3</v>
      </c>
      <c r="AX217" s="254" t="s">
        <v>166</v>
      </c>
      <c r="AY217" s="254" t="s">
        <v>166</v>
      </c>
      <c r="AZ217" s="253">
        <v>2</v>
      </c>
      <c r="BA217" s="253" t="s">
        <v>148</v>
      </c>
      <c r="BB217" s="253" t="s">
        <v>153</v>
      </c>
      <c r="BC217" s="253" t="s">
        <v>172</v>
      </c>
      <c r="BD217" s="253" t="s">
        <v>163</v>
      </c>
      <c r="BE217" s="252">
        <v>4</v>
      </c>
      <c r="BF217" s="252">
        <v>4</v>
      </c>
      <c r="BG217" s="252">
        <v>2</v>
      </c>
      <c r="BH217" s="252">
        <v>3</v>
      </c>
      <c r="BI217" s="252">
        <v>4</v>
      </c>
      <c r="BJ217" s="252">
        <v>2</v>
      </c>
      <c r="BK217" s="252">
        <v>5</v>
      </c>
      <c r="BL217" s="252">
        <v>4</v>
      </c>
      <c r="BM217" s="252">
        <v>2</v>
      </c>
      <c r="BN217" s="252">
        <v>4</v>
      </c>
      <c r="BO217" s="252">
        <v>2</v>
      </c>
      <c r="BP217" s="253" t="s">
        <v>147</v>
      </c>
      <c r="BQ217" s="253" t="s">
        <v>144</v>
      </c>
      <c r="BR217" s="253" t="s">
        <v>152</v>
      </c>
      <c r="BS217" s="253" t="s">
        <v>172</v>
      </c>
      <c r="BT217" s="253" t="s">
        <v>146</v>
      </c>
      <c r="BU217" s="253" t="s">
        <v>166</v>
      </c>
      <c r="BV217" s="245" t="s">
        <v>945</v>
      </c>
      <c r="BW217" s="257"/>
      <c r="BX217" s="258"/>
      <c r="BY217" s="257"/>
      <c r="BZ217" s="256"/>
    </row>
    <row r="218" spans="1:81" s="245" customFormat="1" ht="20.100000000000001" customHeight="1">
      <c r="A218" s="245" t="s">
        <v>729</v>
      </c>
      <c r="B218" s="246" t="s">
        <v>730</v>
      </c>
      <c r="C218" s="247"/>
      <c r="D218" s="248"/>
      <c r="E218" s="249"/>
      <c r="F218" s="250" t="s">
        <v>834</v>
      </c>
      <c r="G218" s="245" t="s">
        <v>209</v>
      </c>
      <c r="H218" s="251"/>
      <c r="I218" s="252" t="s">
        <v>139</v>
      </c>
      <c r="J218" s="253" t="s">
        <v>140</v>
      </c>
      <c r="K218" s="253"/>
      <c r="L218" s="253"/>
      <c r="M218" s="256"/>
      <c r="N218" s="253" t="s">
        <v>147</v>
      </c>
      <c r="O218" s="253" t="s">
        <v>140</v>
      </c>
      <c r="P218" s="256"/>
      <c r="Q218" s="253" t="s">
        <v>148</v>
      </c>
      <c r="R218" s="253" t="s">
        <v>142</v>
      </c>
      <c r="S218" s="253" t="s">
        <v>147</v>
      </c>
      <c r="T218" s="260" t="s">
        <v>145</v>
      </c>
      <c r="U218" s="260" t="s">
        <v>145</v>
      </c>
      <c r="V218" s="253">
        <v>3</v>
      </c>
      <c r="W218" s="260" t="s">
        <v>148</v>
      </c>
      <c r="X218" s="260" t="s">
        <v>148</v>
      </c>
      <c r="Y218" s="253">
        <v>3</v>
      </c>
      <c r="Z218" s="260" t="s">
        <v>145</v>
      </c>
      <c r="AA218" s="260" t="s">
        <v>145</v>
      </c>
      <c r="AB218" s="253">
        <v>3</v>
      </c>
      <c r="AC218" s="260" t="s">
        <v>145</v>
      </c>
      <c r="AD218" s="260" t="s">
        <v>145</v>
      </c>
      <c r="AE218" s="253">
        <v>3</v>
      </c>
      <c r="AF218" s="254" t="s">
        <v>148</v>
      </c>
      <c r="AG218" s="254" t="s">
        <v>148</v>
      </c>
      <c r="AH218" s="253">
        <v>3</v>
      </c>
      <c r="AI218" s="254" t="s">
        <v>147</v>
      </c>
      <c r="AJ218" s="254" t="s">
        <v>147</v>
      </c>
      <c r="AK218" s="253">
        <v>1</v>
      </c>
      <c r="AL218" s="254" t="s">
        <v>145</v>
      </c>
      <c r="AM218" s="254" t="s">
        <v>145</v>
      </c>
      <c r="AN218" s="253">
        <v>3</v>
      </c>
      <c r="AO218" s="254" t="s">
        <v>148</v>
      </c>
      <c r="AP218" s="254" t="s">
        <v>148</v>
      </c>
      <c r="AQ218" s="253">
        <v>3</v>
      </c>
      <c r="AR218" s="254" t="s">
        <v>148</v>
      </c>
      <c r="AS218" s="254" t="s">
        <v>148</v>
      </c>
      <c r="AT218" s="253">
        <v>3</v>
      </c>
      <c r="AU218" s="254" t="s">
        <v>147</v>
      </c>
      <c r="AV218" s="254" t="s">
        <v>147</v>
      </c>
      <c r="AW218" s="253">
        <v>1</v>
      </c>
      <c r="AX218" s="254" t="s">
        <v>140</v>
      </c>
      <c r="AY218" s="254" t="s">
        <v>140</v>
      </c>
      <c r="AZ218" s="253">
        <v>0</v>
      </c>
      <c r="BA218" s="253" t="s">
        <v>148</v>
      </c>
      <c r="BB218" s="253" t="s">
        <v>146</v>
      </c>
      <c r="BC218" s="253" t="s">
        <v>148</v>
      </c>
      <c r="BD218" s="253" t="s">
        <v>146</v>
      </c>
      <c r="BE218" s="252">
        <v>1</v>
      </c>
      <c r="BF218" s="252">
        <v>1</v>
      </c>
      <c r="BG218" s="252">
        <v>1</v>
      </c>
      <c r="BH218" s="252">
        <v>1</v>
      </c>
      <c r="BI218" s="252">
        <v>1</v>
      </c>
      <c r="BJ218" s="252">
        <v>1</v>
      </c>
      <c r="BK218" s="252">
        <v>1</v>
      </c>
      <c r="BL218" s="252">
        <v>1</v>
      </c>
      <c r="BM218" s="252">
        <v>1</v>
      </c>
      <c r="BN218" s="252">
        <v>1</v>
      </c>
      <c r="BO218" s="252">
        <v>1</v>
      </c>
      <c r="BP218" s="253" t="s">
        <v>147</v>
      </c>
      <c r="BQ218" s="253" t="s">
        <v>147</v>
      </c>
      <c r="BR218" s="253" t="s">
        <v>147</v>
      </c>
      <c r="BS218" s="253" t="s">
        <v>145</v>
      </c>
      <c r="BT218" s="253" t="s">
        <v>146</v>
      </c>
      <c r="BU218" s="253" t="s">
        <v>140</v>
      </c>
      <c r="BV218" s="245" t="s">
        <v>947</v>
      </c>
      <c r="BW218" s="257"/>
      <c r="BX218" s="258"/>
      <c r="BY218" s="257"/>
      <c r="BZ218" s="256"/>
    </row>
    <row r="219" spans="1:81" s="245" customFormat="1" ht="20.100000000000001" customHeight="1">
      <c r="A219" s="245" t="s">
        <v>732</v>
      </c>
      <c r="B219" s="246" t="s">
        <v>733</v>
      </c>
      <c r="C219" s="264"/>
      <c r="D219" s="248"/>
      <c r="E219" s="249"/>
      <c r="F219" s="250" t="s">
        <v>834</v>
      </c>
      <c r="G219" s="245" t="s">
        <v>209</v>
      </c>
      <c r="H219" s="251"/>
      <c r="I219" s="252" t="s">
        <v>139</v>
      </c>
      <c r="J219" s="253" t="s">
        <v>140</v>
      </c>
      <c r="K219" s="253"/>
      <c r="L219" s="253"/>
      <c r="M219" s="253" t="s">
        <v>141</v>
      </c>
      <c r="N219" s="253" t="s">
        <v>142</v>
      </c>
      <c r="O219" s="253" t="s">
        <v>142</v>
      </c>
      <c r="P219" s="253" t="s">
        <v>142</v>
      </c>
      <c r="Q219" s="253" t="s">
        <v>147</v>
      </c>
      <c r="R219" s="253" t="s">
        <v>142</v>
      </c>
      <c r="S219" s="253" t="s">
        <v>147</v>
      </c>
      <c r="T219" s="254" t="s">
        <v>140</v>
      </c>
      <c r="U219" s="254" t="s">
        <v>140</v>
      </c>
      <c r="V219" s="253">
        <v>0</v>
      </c>
      <c r="W219" s="260" t="s">
        <v>140</v>
      </c>
      <c r="X219" s="260" t="s">
        <v>140</v>
      </c>
      <c r="Y219" s="253">
        <v>0</v>
      </c>
      <c r="Z219" s="260" t="s">
        <v>140</v>
      </c>
      <c r="AA219" s="260" t="s">
        <v>140</v>
      </c>
      <c r="AB219" s="253">
        <v>0</v>
      </c>
      <c r="AC219" s="260" t="s">
        <v>140</v>
      </c>
      <c r="AD219" s="260" t="s">
        <v>140</v>
      </c>
      <c r="AE219" s="253">
        <v>0</v>
      </c>
      <c r="AF219" s="254" t="s">
        <v>140</v>
      </c>
      <c r="AG219" s="254" t="s">
        <v>140</v>
      </c>
      <c r="AH219" s="253">
        <v>0</v>
      </c>
      <c r="AI219" s="254" t="s">
        <v>140</v>
      </c>
      <c r="AJ219" s="254" t="s">
        <v>140</v>
      </c>
      <c r="AK219" s="253">
        <v>0</v>
      </c>
      <c r="AL219" s="254" t="s">
        <v>140</v>
      </c>
      <c r="AM219" s="254" t="s">
        <v>140</v>
      </c>
      <c r="AN219" s="253">
        <v>0</v>
      </c>
      <c r="AO219" s="254" t="s">
        <v>140</v>
      </c>
      <c r="AP219" s="254" t="s">
        <v>140</v>
      </c>
      <c r="AQ219" s="253">
        <v>0</v>
      </c>
      <c r="AR219" s="254" t="s">
        <v>140</v>
      </c>
      <c r="AS219" s="254" t="s">
        <v>140</v>
      </c>
      <c r="AT219" s="253">
        <v>0</v>
      </c>
      <c r="AU219" s="254" t="s">
        <v>140</v>
      </c>
      <c r="AV219" s="254" t="s">
        <v>140</v>
      </c>
      <c r="AW219" s="253">
        <v>0</v>
      </c>
      <c r="AX219" s="254" t="s">
        <v>140</v>
      </c>
      <c r="AY219" s="254" t="s">
        <v>140</v>
      </c>
      <c r="AZ219" s="253">
        <v>0</v>
      </c>
      <c r="BA219" s="253" t="s">
        <v>148</v>
      </c>
      <c r="BB219" s="253" t="s">
        <v>146</v>
      </c>
      <c r="BC219" s="253" t="s">
        <v>148</v>
      </c>
      <c r="BD219" s="253" t="s">
        <v>146</v>
      </c>
      <c r="BE219" s="252">
        <v>1</v>
      </c>
      <c r="BF219" s="252">
        <v>1</v>
      </c>
      <c r="BG219" s="252">
        <v>1</v>
      </c>
      <c r="BH219" s="252">
        <v>1</v>
      </c>
      <c r="BI219" s="252">
        <v>1</v>
      </c>
      <c r="BJ219" s="252">
        <v>1</v>
      </c>
      <c r="BK219" s="252">
        <v>1</v>
      </c>
      <c r="BL219" s="252">
        <v>1</v>
      </c>
      <c r="BM219" s="252">
        <v>1</v>
      </c>
      <c r="BN219" s="252">
        <v>1</v>
      </c>
      <c r="BO219" s="252">
        <v>1</v>
      </c>
      <c r="BP219" s="253" t="s">
        <v>147</v>
      </c>
      <c r="BQ219" s="253" t="s">
        <v>147</v>
      </c>
      <c r="BR219" s="253" t="s">
        <v>147</v>
      </c>
      <c r="BS219" s="253" t="s">
        <v>145</v>
      </c>
      <c r="BT219" s="253" t="s">
        <v>146</v>
      </c>
      <c r="BU219" s="253" t="s">
        <v>140</v>
      </c>
      <c r="BV219" s="257"/>
      <c r="BW219" s="257"/>
      <c r="BX219" s="258"/>
      <c r="BY219" s="257"/>
      <c r="BZ219" s="256"/>
    </row>
    <row r="220" spans="1:81" s="245" customFormat="1" ht="20.100000000000001" customHeight="1">
      <c r="A220" s="245" t="s">
        <v>734</v>
      </c>
      <c r="B220" s="246" t="s">
        <v>735</v>
      </c>
      <c r="C220" s="264"/>
      <c r="D220" s="267" t="s">
        <v>134</v>
      </c>
      <c r="E220" s="249"/>
      <c r="F220" s="250" t="s">
        <v>852</v>
      </c>
      <c r="G220" s="245" t="s">
        <v>351</v>
      </c>
      <c r="H220" s="251"/>
      <c r="I220" s="252" t="s">
        <v>139</v>
      </c>
      <c r="J220" s="253" t="s">
        <v>140</v>
      </c>
      <c r="K220" s="253"/>
      <c r="L220" s="253"/>
      <c r="M220" s="256"/>
      <c r="N220" s="253" t="s">
        <v>142</v>
      </c>
      <c r="O220" s="253" t="s">
        <v>142</v>
      </c>
      <c r="P220" s="256"/>
      <c r="Q220" s="253" t="s">
        <v>146</v>
      </c>
      <c r="R220" s="253" t="s">
        <v>142</v>
      </c>
      <c r="S220" s="253" t="s">
        <v>150</v>
      </c>
      <c r="T220" s="254" t="s">
        <v>140</v>
      </c>
      <c r="U220" s="254" t="s">
        <v>140</v>
      </c>
      <c r="V220" s="253">
        <v>0</v>
      </c>
      <c r="W220" s="260" t="s">
        <v>140</v>
      </c>
      <c r="X220" s="260" t="s">
        <v>140</v>
      </c>
      <c r="Y220" s="253">
        <v>0</v>
      </c>
      <c r="Z220" s="254" t="s">
        <v>140</v>
      </c>
      <c r="AA220" s="254" t="s">
        <v>140</v>
      </c>
      <c r="AB220" s="253">
        <v>0</v>
      </c>
      <c r="AC220" s="254" t="s">
        <v>140</v>
      </c>
      <c r="AD220" s="254" t="s">
        <v>140</v>
      </c>
      <c r="AE220" s="253">
        <v>0</v>
      </c>
      <c r="AF220" s="254" t="s">
        <v>140</v>
      </c>
      <c r="AG220" s="254" t="s">
        <v>140</v>
      </c>
      <c r="AH220" s="253">
        <v>0</v>
      </c>
      <c r="AI220" s="254" t="s">
        <v>140</v>
      </c>
      <c r="AJ220" s="254" t="s">
        <v>140</v>
      </c>
      <c r="AK220" s="253">
        <v>0</v>
      </c>
      <c r="AL220" s="254" t="s">
        <v>140</v>
      </c>
      <c r="AM220" s="254" t="s">
        <v>140</v>
      </c>
      <c r="AN220" s="253">
        <v>0</v>
      </c>
      <c r="AO220" s="254" t="s">
        <v>140</v>
      </c>
      <c r="AP220" s="254" t="s">
        <v>140</v>
      </c>
      <c r="AQ220" s="253">
        <v>0</v>
      </c>
      <c r="AR220" s="254" t="s">
        <v>140</v>
      </c>
      <c r="AS220" s="254" t="s">
        <v>140</v>
      </c>
      <c r="AT220" s="253">
        <v>0</v>
      </c>
      <c r="AU220" s="254" t="s">
        <v>140</v>
      </c>
      <c r="AV220" s="254" t="s">
        <v>140</v>
      </c>
      <c r="AW220" s="253">
        <v>0</v>
      </c>
      <c r="AX220" s="254" t="s">
        <v>140</v>
      </c>
      <c r="AY220" s="254" t="s">
        <v>140</v>
      </c>
      <c r="AZ220" s="253">
        <v>0</v>
      </c>
      <c r="BA220" s="253" t="s">
        <v>146</v>
      </c>
      <c r="BB220" s="253" t="s">
        <v>146</v>
      </c>
      <c r="BC220" s="253" t="s">
        <v>148</v>
      </c>
      <c r="BD220" s="253" t="s">
        <v>146</v>
      </c>
      <c r="BE220" s="252">
        <v>1</v>
      </c>
      <c r="BF220" s="252">
        <v>1</v>
      </c>
      <c r="BG220" s="252">
        <v>1</v>
      </c>
      <c r="BH220" s="252">
        <v>1</v>
      </c>
      <c r="BI220" s="252">
        <v>1</v>
      </c>
      <c r="BJ220" s="252">
        <v>1</v>
      </c>
      <c r="BK220" s="252">
        <v>1</v>
      </c>
      <c r="BL220" s="252">
        <v>1</v>
      </c>
      <c r="BM220" s="252">
        <v>1</v>
      </c>
      <c r="BN220" s="252">
        <v>1</v>
      </c>
      <c r="BO220" s="252">
        <v>1</v>
      </c>
      <c r="BP220" s="253" t="s">
        <v>147</v>
      </c>
      <c r="BQ220" s="253" t="s">
        <v>147</v>
      </c>
      <c r="BR220" s="253" t="s">
        <v>147</v>
      </c>
      <c r="BS220" s="253" t="s">
        <v>145</v>
      </c>
      <c r="BT220" s="253" t="s">
        <v>146</v>
      </c>
      <c r="BU220" s="253" t="s">
        <v>140</v>
      </c>
      <c r="BV220" s="245" t="s">
        <v>948</v>
      </c>
      <c r="BW220" s="257"/>
      <c r="BX220" s="258"/>
      <c r="BY220" s="257"/>
      <c r="BZ220" s="256"/>
    </row>
    <row r="221" spans="1:81" s="245" customFormat="1" ht="20.100000000000001" customHeight="1">
      <c r="A221" s="245" t="s">
        <v>737</v>
      </c>
      <c r="B221" s="246" t="s">
        <v>738</v>
      </c>
      <c r="C221" s="247"/>
      <c r="D221" s="248"/>
      <c r="E221" s="259" t="s">
        <v>134</v>
      </c>
      <c r="F221" s="245" t="s">
        <v>846</v>
      </c>
      <c r="G221" s="245" t="s">
        <v>262</v>
      </c>
      <c r="H221" s="251"/>
      <c r="I221" s="252" t="s">
        <v>239</v>
      </c>
      <c r="J221" s="253" t="s">
        <v>140</v>
      </c>
      <c r="K221" s="253"/>
      <c r="L221" s="253"/>
      <c r="M221" s="253" t="s">
        <v>141</v>
      </c>
      <c r="N221" s="253" t="s">
        <v>141</v>
      </c>
      <c r="O221" s="253" t="s">
        <v>147</v>
      </c>
      <c r="P221" s="253" t="s">
        <v>142</v>
      </c>
      <c r="Q221" s="253" t="s">
        <v>146</v>
      </c>
      <c r="R221" s="253" t="s">
        <v>140</v>
      </c>
      <c r="S221" s="253" t="s">
        <v>145</v>
      </c>
      <c r="T221" s="254" t="s">
        <v>148</v>
      </c>
      <c r="U221" s="254" t="s">
        <v>148</v>
      </c>
      <c r="V221" s="253">
        <v>3</v>
      </c>
      <c r="W221" s="254" t="s">
        <v>148</v>
      </c>
      <c r="X221" s="254" t="s">
        <v>145</v>
      </c>
      <c r="Y221" s="253">
        <v>3</v>
      </c>
      <c r="Z221" s="254" t="s">
        <v>140</v>
      </c>
      <c r="AA221" s="254" t="s">
        <v>140</v>
      </c>
      <c r="AB221" s="253">
        <v>0</v>
      </c>
      <c r="AC221" s="254" t="s">
        <v>173</v>
      </c>
      <c r="AD221" s="254" t="s">
        <v>166</v>
      </c>
      <c r="AE221" s="253">
        <v>3</v>
      </c>
      <c r="AF221" s="254" t="s">
        <v>151</v>
      </c>
      <c r="AG221" s="254" t="s">
        <v>166</v>
      </c>
      <c r="AH221" s="253">
        <v>3</v>
      </c>
      <c r="AI221" s="254" t="s">
        <v>166</v>
      </c>
      <c r="AJ221" s="254" t="s">
        <v>166</v>
      </c>
      <c r="AK221" s="253">
        <v>2</v>
      </c>
      <c r="AL221" s="254" t="s">
        <v>175</v>
      </c>
      <c r="AM221" s="254" t="s">
        <v>173</v>
      </c>
      <c r="AN221" s="253">
        <v>3</v>
      </c>
      <c r="AO221" s="254" t="s">
        <v>152</v>
      </c>
      <c r="AP221" s="254" t="s">
        <v>150</v>
      </c>
      <c r="AQ221" s="253">
        <v>7</v>
      </c>
      <c r="AR221" s="254" t="s">
        <v>175</v>
      </c>
      <c r="AS221" s="254" t="s">
        <v>173</v>
      </c>
      <c r="AT221" s="253">
        <v>3</v>
      </c>
      <c r="AU221" s="254" t="s">
        <v>173</v>
      </c>
      <c r="AV221" s="254" t="s">
        <v>173</v>
      </c>
      <c r="AW221" s="253">
        <v>3</v>
      </c>
      <c r="AX221" s="254" t="s">
        <v>147</v>
      </c>
      <c r="AY221" s="254" t="s">
        <v>147</v>
      </c>
      <c r="AZ221" s="253">
        <v>1</v>
      </c>
      <c r="BA221" s="253" t="s">
        <v>148</v>
      </c>
      <c r="BB221" s="253" t="s">
        <v>150</v>
      </c>
      <c r="BC221" s="253" t="s">
        <v>148</v>
      </c>
      <c r="BD221" s="253" t="s">
        <v>146</v>
      </c>
      <c r="BE221" s="252">
        <v>7</v>
      </c>
      <c r="BF221" s="252">
        <v>6</v>
      </c>
      <c r="BG221" s="252">
        <v>5</v>
      </c>
      <c r="BH221" s="252">
        <v>4</v>
      </c>
      <c r="BI221" s="252">
        <v>8</v>
      </c>
      <c r="BJ221" s="252">
        <v>1</v>
      </c>
      <c r="BK221" s="252">
        <v>10</v>
      </c>
      <c r="BL221" s="252">
        <v>11</v>
      </c>
      <c r="BM221" s="252">
        <v>3</v>
      </c>
      <c r="BN221" s="252">
        <v>9</v>
      </c>
      <c r="BO221" s="252">
        <v>2</v>
      </c>
      <c r="BP221" s="253" t="s">
        <v>147</v>
      </c>
      <c r="BQ221" s="253" t="s">
        <v>147</v>
      </c>
      <c r="BR221" s="253" t="s">
        <v>148</v>
      </c>
      <c r="BS221" s="253" t="s">
        <v>145</v>
      </c>
      <c r="BT221" s="253" t="s">
        <v>146</v>
      </c>
      <c r="BU221" s="253" t="s">
        <v>146</v>
      </c>
      <c r="BV221" s="245" t="s">
        <v>949</v>
      </c>
      <c r="BW221" s="257"/>
      <c r="BX221" s="258"/>
      <c r="BY221" s="257"/>
      <c r="BZ221" s="256"/>
    </row>
    <row r="222" spans="1:81" s="245" customFormat="1" ht="20.100000000000001" customHeight="1">
      <c r="A222" s="245" t="s">
        <v>740</v>
      </c>
      <c r="B222" s="246" t="s">
        <v>741</v>
      </c>
      <c r="C222" s="264"/>
      <c r="D222" s="248"/>
      <c r="E222" s="259" t="s">
        <v>134</v>
      </c>
      <c r="F222" s="250" t="s">
        <v>859</v>
      </c>
      <c r="G222" s="245" t="s">
        <v>238</v>
      </c>
      <c r="H222" s="251"/>
      <c r="I222" s="252" t="s">
        <v>139</v>
      </c>
      <c r="J222" s="253" t="s">
        <v>140</v>
      </c>
      <c r="K222" s="253"/>
      <c r="L222" s="253"/>
      <c r="M222" s="253" t="s">
        <v>141</v>
      </c>
      <c r="N222" s="253" t="s">
        <v>142</v>
      </c>
      <c r="O222" s="253" t="s">
        <v>142</v>
      </c>
      <c r="P222" s="253" t="s">
        <v>170</v>
      </c>
      <c r="Q222" s="253" t="s">
        <v>150</v>
      </c>
      <c r="R222" s="253" t="s">
        <v>142</v>
      </c>
      <c r="S222" s="253" t="s">
        <v>144</v>
      </c>
      <c r="T222" s="254" t="s">
        <v>145</v>
      </c>
      <c r="U222" s="254" t="s">
        <v>166</v>
      </c>
      <c r="V222" s="253">
        <v>3</v>
      </c>
      <c r="W222" s="254" t="s">
        <v>145</v>
      </c>
      <c r="X222" s="254" t="s">
        <v>145</v>
      </c>
      <c r="Y222" s="253">
        <v>3</v>
      </c>
      <c r="Z222" s="254" t="s">
        <v>140</v>
      </c>
      <c r="AA222" s="254" t="s">
        <v>140</v>
      </c>
      <c r="AB222" s="253">
        <v>0</v>
      </c>
      <c r="AC222" s="254" t="s">
        <v>140</v>
      </c>
      <c r="AD222" s="254" t="s">
        <v>140</v>
      </c>
      <c r="AE222" s="253">
        <v>0</v>
      </c>
      <c r="AF222" s="254" t="s">
        <v>164</v>
      </c>
      <c r="AG222" s="254" t="s">
        <v>144</v>
      </c>
      <c r="AH222" s="253">
        <v>3</v>
      </c>
      <c r="AI222" s="254" t="s">
        <v>140</v>
      </c>
      <c r="AJ222" s="254" t="s">
        <v>140</v>
      </c>
      <c r="AK222" s="253">
        <v>0</v>
      </c>
      <c r="AL222" s="254" t="s">
        <v>172</v>
      </c>
      <c r="AM222" s="254" t="s">
        <v>172</v>
      </c>
      <c r="AN222" s="253">
        <v>3</v>
      </c>
      <c r="AO222" s="254" t="s">
        <v>140</v>
      </c>
      <c r="AP222" s="254" t="s">
        <v>140</v>
      </c>
      <c r="AQ222" s="253">
        <v>0</v>
      </c>
      <c r="AR222" s="254" t="s">
        <v>148</v>
      </c>
      <c r="AS222" s="254" t="s">
        <v>172</v>
      </c>
      <c r="AT222" s="253">
        <v>3</v>
      </c>
      <c r="AU222" s="254" t="s">
        <v>161</v>
      </c>
      <c r="AV222" s="254" t="s">
        <v>161</v>
      </c>
      <c r="AW222" s="253">
        <v>1</v>
      </c>
      <c r="AX222" s="254" t="s">
        <v>140</v>
      </c>
      <c r="AY222" s="254" t="s">
        <v>140</v>
      </c>
      <c r="AZ222" s="253">
        <v>0</v>
      </c>
      <c r="BA222" s="253" t="s">
        <v>152</v>
      </c>
      <c r="BB222" s="253" t="s">
        <v>153</v>
      </c>
      <c r="BC222" s="253" t="s">
        <v>149</v>
      </c>
      <c r="BD222" s="253" t="s">
        <v>153</v>
      </c>
      <c r="BE222" s="252">
        <v>6</v>
      </c>
      <c r="BF222" s="252">
        <v>4</v>
      </c>
      <c r="BG222" s="252">
        <v>3</v>
      </c>
      <c r="BH222" s="252">
        <v>2</v>
      </c>
      <c r="BI222" s="252">
        <v>4</v>
      </c>
      <c r="BJ222" s="252">
        <v>2</v>
      </c>
      <c r="BK222" s="252">
        <v>5</v>
      </c>
      <c r="BL222" s="252">
        <v>8</v>
      </c>
      <c r="BM222" s="252">
        <v>6</v>
      </c>
      <c r="BN222" s="252">
        <v>6</v>
      </c>
      <c r="BO222" s="252">
        <v>4</v>
      </c>
      <c r="BP222" s="253" t="s">
        <v>151</v>
      </c>
      <c r="BQ222" s="253" t="s">
        <v>147</v>
      </c>
      <c r="BR222" s="253" t="s">
        <v>165</v>
      </c>
      <c r="BS222" s="253" t="s">
        <v>172</v>
      </c>
      <c r="BT222" s="253" t="s">
        <v>146</v>
      </c>
      <c r="BU222" s="253" t="s">
        <v>151</v>
      </c>
      <c r="BV222" s="245" t="s">
        <v>892</v>
      </c>
      <c r="BW222" s="257"/>
      <c r="BX222" s="258"/>
      <c r="BY222" s="257"/>
      <c r="BZ222" s="256"/>
    </row>
    <row r="223" spans="1:81" s="245" customFormat="1" ht="20.100000000000001" customHeight="1">
      <c r="A223" s="245" t="s">
        <v>743</v>
      </c>
      <c r="B223" s="246" t="s">
        <v>744</v>
      </c>
      <c r="C223" s="264"/>
      <c r="D223" s="248"/>
      <c r="E223" s="259" t="s">
        <v>134</v>
      </c>
      <c r="F223" s="250" t="s">
        <v>846</v>
      </c>
      <c r="G223" s="245" t="s">
        <v>206</v>
      </c>
      <c r="H223" s="251"/>
      <c r="I223" s="252" t="s">
        <v>139</v>
      </c>
      <c r="J223" s="253" t="s">
        <v>140</v>
      </c>
      <c r="K223" s="253"/>
      <c r="L223" s="253"/>
      <c r="M223" s="253" t="s">
        <v>141</v>
      </c>
      <c r="N223" s="253" t="s">
        <v>170</v>
      </c>
      <c r="O223" s="253" t="s">
        <v>142</v>
      </c>
      <c r="P223" s="253" t="s">
        <v>142</v>
      </c>
      <c r="Q223" s="253" t="s">
        <v>146</v>
      </c>
      <c r="R223" s="253" t="s">
        <v>142</v>
      </c>
      <c r="S223" s="253" t="s">
        <v>147</v>
      </c>
      <c r="T223" s="254" t="s">
        <v>145</v>
      </c>
      <c r="U223" s="254" t="s">
        <v>166</v>
      </c>
      <c r="V223" s="253">
        <v>3</v>
      </c>
      <c r="W223" s="254" t="s">
        <v>145</v>
      </c>
      <c r="X223" s="254" t="s">
        <v>145</v>
      </c>
      <c r="Y223" s="253">
        <v>3</v>
      </c>
      <c r="Z223" s="254" t="s">
        <v>140</v>
      </c>
      <c r="AA223" s="254" t="s">
        <v>140</v>
      </c>
      <c r="AB223" s="253">
        <v>0</v>
      </c>
      <c r="AC223" s="254" t="s">
        <v>140</v>
      </c>
      <c r="AD223" s="254" t="s">
        <v>140</v>
      </c>
      <c r="AE223" s="253">
        <v>0</v>
      </c>
      <c r="AF223" s="254" t="s">
        <v>164</v>
      </c>
      <c r="AG223" s="254" t="s">
        <v>144</v>
      </c>
      <c r="AH223" s="253">
        <v>3</v>
      </c>
      <c r="AI223" s="254" t="s">
        <v>140</v>
      </c>
      <c r="AJ223" s="254" t="s">
        <v>140</v>
      </c>
      <c r="AK223" s="253">
        <v>0</v>
      </c>
      <c r="AL223" s="254" t="s">
        <v>172</v>
      </c>
      <c r="AM223" s="254" t="s">
        <v>172</v>
      </c>
      <c r="AN223" s="253">
        <v>3</v>
      </c>
      <c r="AO223" s="254" t="s">
        <v>140</v>
      </c>
      <c r="AP223" s="254" t="s">
        <v>140</v>
      </c>
      <c r="AQ223" s="253">
        <v>0</v>
      </c>
      <c r="AR223" s="254" t="s">
        <v>148</v>
      </c>
      <c r="AS223" s="254" t="s">
        <v>172</v>
      </c>
      <c r="AT223" s="253">
        <v>3</v>
      </c>
      <c r="AU223" s="254" t="s">
        <v>161</v>
      </c>
      <c r="AV223" s="254" t="s">
        <v>161</v>
      </c>
      <c r="AW223" s="253">
        <v>1</v>
      </c>
      <c r="AX223" s="254" t="s">
        <v>140</v>
      </c>
      <c r="AY223" s="254" t="s">
        <v>140</v>
      </c>
      <c r="AZ223" s="253">
        <v>0</v>
      </c>
      <c r="BA223" s="253" t="s">
        <v>152</v>
      </c>
      <c r="BB223" s="253" t="s">
        <v>143</v>
      </c>
      <c r="BC223" s="253" t="s">
        <v>149</v>
      </c>
      <c r="BD223" s="253" t="s">
        <v>146</v>
      </c>
      <c r="BE223" s="252">
        <v>5</v>
      </c>
      <c r="BF223" s="252">
        <v>6</v>
      </c>
      <c r="BG223" s="252">
        <v>3</v>
      </c>
      <c r="BH223" s="252">
        <v>3</v>
      </c>
      <c r="BI223" s="252">
        <v>4</v>
      </c>
      <c r="BJ223" s="252">
        <v>1</v>
      </c>
      <c r="BK223" s="252">
        <v>7</v>
      </c>
      <c r="BL223" s="252">
        <v>4</v>
      </c>
      <c r="BM223" s="252">
        <v>2</v>
      </c>
      <c r="BN223" s="252">
        <v>5</v>
      </c>
      <c r="BO223" s="252">
        <v>2</v>
      </c>
      <c r="BP223" s="253" t="s">
        <v>147</v>
      </c>
      <c r="BQ223" s="253" t="s">
        <v>147</v>
      </c>
      <c r="BR223" s="253" t="s">
        <v>153</v>
      </c>
      <c r="BS223" s="253" t="s">
        <v>172</v>
      </c>
      <c r="BT223" s="253" t="s">
        <v>146</v>
      </c>
      <c r="BU223" s="253" t="s">
        <v>172</v>
      </c>
      <c r="BV223" s="245" t="s">
        <v>937</v>
      </c>
      <c r="BW223" s="257"/>
      <c r="BX223" s="258"/>
      <c r="BY223" s="257"/>
      <c r="BZ223" s="256"/>
    </row>
    <row r="224" spans="1:81" s="245" customFormat="1" ht="20.100000000000001" customHeight="1">
      <c r="A224" s="263" t="s">
        <v>950</v>
      </c>
      <c r="B224" s="246" t="s">
        <v>746</v>
      </c>
      <c r="C224" s="264"/>
      <c r="D224" s="248"/>
      <c r="E224" s="259" t="s">
        <v>134</v>
      </c>
      <c r="F224" s="245" t="s">
        <v>846</v>
      </c>
      <c r="G224" s="245" t="s">
        <v>262</v>
      </c>
      <c r="H224" s="251" t="s">
        <v>138</v>
      </c>
      <c r="I224" s="252" t="s">
        <v>139</v>
      </c>
      <c r="J224" s="253" t="s">
        <v>140</v>
      </c>
      <c r="K224" s="253"/>
      <c r="L224" s="253"/>
      <c r="M224" s="256"/>
      <c r="N224" s="256"/>
      <c r="O224" s="256"/>
      <c r="P224" s="256"/>
      <c r="Q224" s="256"/>
      <c r="R224" s="256"/>
      <c r="S224" s="256"/>
      <c r="V224" s="256"/>
      <c r="Y224" s="256"/>
      <c r="AB224" s="256"/>
      <c r="AE224" s="256"/>
      <c r="AH224" s="256"/>
      <c r="AK224" s="256"/>
      <c r="AN224" s="256"/>
      <c r="AQ224" s="256"/>
      <c r="AT224" s="256"/>
      <c r="AW224" s="256"/>
      <c r="AZ224" s="256"/>
      <c r="BA224" s="256"/>
      <c r="BB224" s="256"/>
      <c r="BC224" s="256"/>
      <c r="BD224" s="256"/>
      <c r="BP224" s="253" t="s">
        <v>147</v>
      </c>
      <c r="BQ224" s="253" t="s">
        <v>146</v>
      </c>
      <c r="BR224" s="253" t="s">
        <v>148</v>
      </c>
      <c r="BS224" s="253" t="s">
        <v>145</v>
      </c>
      <c r="BT224" s="253" t="s">
        <v>146</v>
      </c>
      <c r="BU224" s="253" t="s">
        <v>145</v>
      </c>
      <c r="BW224" s="257"/>
      <c r="BX224" s="258"/>
      <c r="BY224" s="257"/>
      <c r="BZ224" s="256"/>
      <c r="CC224" s="256"/>
    </row>
    <row r="225" spans="1:81" s="245" customFormat="1" ht="20.100000000000001" customHeight="1">
      <c r="A225" s="245" t="s">
        <v>747</v>
      </c>
      <c r="B225" s="246" t="s">
        <v>746</v>
      </c>
      <c r="C225" s="247"/>
      <c r="D225" s="248"/>
      <c r="E225" s="259" t="s">
        <v>134</v>
      </c>
      <c r="F225" s="245" t="s">
        <v>846</v>
      </c>
      <c r="G225" s="245" t="s">
        <v>262</v>
      </c>
      <c r="H225" s="251" t="s">
        <v>156</v>
      </c>
      <c r="I225" s="252" t="s">
        <v>139</v>
      </c>
      <c r="J225" s="253" t="s">
        <v>140</v>
      </c>
      <c r="K225" s="253"/>
      <c r="L225" s="253"/>
      <c r="M225" s="256"/>
      <c r="N225" s="253" t="s">
        <v>142</v>
      </c>
      <c r="O225" s="253" t="s">
        <v>140</v>
      </c>
      <c r="P225" s="256"/>
      <c r="Q225" s="253" t="s">
        <v>146</v>
      </c>
      <c r="R225" s="253" t="s">
        <v>142</v>
      </c>
      <c r="S225" s="253" t="s">
        <v>147</v>
      </c>
      <c r="T225" s="254" t="s">
        <v>149</v>
      </c>
      <c r="U225" s="254" t="s">
        <v>145</v>
      </c>
      <c r="V225" s="253">
        <v>3</v>
      </c>
      <c r="W225" s="254" t="s">
        <v>152</v>
      </c>
      <c r="X225" s="254" t="s">
        <v>172</v>
      </c>
      <c r="Y225" s="253">
        <v>3</v>
      </c>
      <c r="Z225" s="254" t="s">
        <v>145</v>
      </c>
      <c r="AA225" s="254" t="s">
        <v>145</v>
      </c>
      <c r="AB225" s="253">
        <v>3</v>
      </c>
      <c r="AC225" s="254" t="s">
        <v>172</v>
      </c>
      <c r="AD225" s="254" t="s">
        <v>145</v>
      </c>
      <c r="AE225" s="253">
        <v>3</v>
      </c>
      <c r="AF225" s="254" t="s">
        <v>173</v>
      </c>
      <c r="AG225" s="254" t="s">
        <v>173</v>
      </c>
      <c r="AH225" s="253">
        <v>3</v>
      </c>
      <c r="AI225" s="254" t="s">
        <v>144</v>
      </c>
      <c r="AJ225" s="254" t="s">
        <v>161</v>
      </c>
      <c r="AK225" s="253">
        <v>1</v>
      </c>
      <c r="AL225" s="254" t="s">
        <v>152</v>
      </c>
      <c r="AM225" s="254" t="s">
        <v>172</v>
      </c>
      <c r="AN225" s="253">
        <v>3</v>
      </c>
      <c r="AO225" s="254" t="s">
        <v>172</v>
      </c>
      <c r="AP225" s="254" t="s">
        <v>172</v>
      </c>
      <c r="AQ225" s="253">
        <v>3</v>
      </c>
      <c r="AR225" s="254" t="s">
        <v>172</v>
      </c>
      <c r="AS225" s="254" t="s">
        <v>172</v>
      </c>
      <c r="AT225" s="253">
        <v>3</v>
      </c>
      <c r="AU225" s="254" t="s">
        <v>165</v>
      </c>
      <c r="AV225" s="254" t="s">
        <v>165</v>
      </c>
      <c r="AW225" s="253">
        <v>3</v>
      </c>
      <c r="AX225" s="254" t="s">
        <v>140</v>
      </c>
      <c r="AY225" s="254" t="s">
        <v>140</v>
      </c>
      <c r="AZ225" s="253">
        <v>0</v>
      </c>
      <c r="BA225" s="253" t="s">
        <v>148</v>
      </c>
      <c r="BB225" s="253" t="s">
        <v>146</v>
      </c>
      <c r="BC225" s="253" t="s">
        <v>148</v>
      </c>
      <c r="BD225" s="253" t="s">
        <v>146</v>
      </c>
      <c r="BE225" s="252">
        <v>1</v>
      </c>
      <c r="BF225" s="252">
        <v>1</v>
      </c>
      <c r="BG225" s="252">
        <v>1</v>
      </c>
      <c r="BH225" s="252">
        <v>1</v>
      </c>
      <c r="BI225" s="252">
        <v>1</v>
      </c>
      <c r="BJ225" s="252">
        <v>1</v>
      </c>
      <c r="BK225" s="252">
        <v>3</v>
      </c>
      <c r="BL225" s="252">
        <v>5</v>
      </c>
      <c r="BM225" s="252">
        <v>1</v>
      </c>
      <c r="BN225" s="252">
        <v>1</v>
      </c>
      <c r="BO225" s="252">
        <v>1</v>
      </c>
      <c r="BP225" s="253" t="s">
        <v>147</v>
      </c>
      <c r="BQ225" s="253" t="s">
        <v>147</v>
      </c>
      <c r="BR225" s="253" t="s">
        <v>148</v>
      </c>
      <c r="BS225" s="253" t="s">
        <v>148</v>
      </c>
      <c r="BT225" s="253" t="s">
        <v>146</v>
      </c>
      <c r="BU225" s="253" t="s">
        <v>145</v>
      </c>
      <c r="BV225" s="257"/>
      <c r="BW225" s="257"/>
      <c r="BX225" s="258"/>
      <c r="BY225" s="257"/>
      <c r="BZ225" s="256"/>
      <c r="CC225" s="256"/>
    </row>
    <row r="226" spans="1:81" s="245" customFormat="1" ht="20.100000000000001" customHeight="1">
      <c r="A226" s="245" t="s">
        <v>748</v>
      </c>
      <c r="B226" s="246" t="s">
        <v>749</v>
      </c>
      <c r="C226" s="247"/>
      <c r="D226" s="248"/>
      <c r="E226" s="249"/>
      <c r="F226" s="250" t="s">
        <v>834</v>
      </c>
      <c r="G226" s="245" t="s">
        <v>209</v>
      </c>
      <c r="H226" s="251"/>
      <c r="I226" s="252" t="s">
        <v>139</v>
      </c>
      <c r="J226" s="253" t="s">
        <v>140</v>
      </c>
      <c r="K226" s="253"/>
      <c r="L226" s="253"/>
      <c r="M226" s="253" t="s">
        <v>142</v>
      </c>
      <c r="N226" s="253" t="s">
        <v>161</v>
      </c>
      <c r="O226" s="253" t="s">
        <v>162</v>
      </c>
      <c r="P226" s="253" t="s">
        <v>141</v>
      </c>
      <c r="Q226" s="253" t="s">
        <v>148</v>
      </c>
      <c r="R226" s="253" t="s">
        <v>142</v>
      </c>
      <c r="S226" s="253" t="s">
        <v>144</v>
      </c>
      <c r="T226" s="260" t="s">
        <v>149</v>
      </c>
      <c r="U226" s="260" t="s">
        <v>172</v>
      </c>
      <c r="V226" s="253">
        <v>3</v>
      </c>
      <c r="W226" s="260" t="s">
        <v>152</v>
      </c>
      <c r="X226" s="260" t="s">
        <v>148</v>
      </c>
      <c r="Y226" s="253">
        <v>4</v>
      </c>
      <c r="Z226" s="260" t="s">
        <v>172</v>
      </c>
      <c r="AA226" s="260" t="s">
        <v>172</v>
      </c>
      <c r="AB226" s="253">
        <v>3</v>
      </c>
      <c r="AC226" s="260" t="s">
        <v>172</v>
      </c>
      <c r="AD226" s="260" t="s">
        <v>145</v>
      </c>
      <c r="AE226" s="253">
        <v>3</v>
      </c>
      <c r="AF226" s="254" t="s">
        <v>172</v>
      </c>
      <c r="AG226" s="254" t="s">
        <v>173</v>
      </c>
      <c r="AH226" s="253">
        <v>3</v>
      </c>
      <c r="AI226" s="254" t="s">
        <v>144</v>
      </c>
      <c r="AJ226" s="254" t="s">
        <v>161</v>
      </c>
      <c r="AK226" s="253">
        <v>1</v>
      </c>
      <c r="AL226" s="254" t="s">
        <v>152</v>
      </c>
      <c r="AM226" s="254" t="s">
        <v>148</v>
      </c>
      <c r="AN226" s="253">
        <v>4</v>
      </c>
      <c r="AO226" s="254" t="s">
        <v>148</v>
      </c>
      <c r="AP226" s="254" t="s">
        <v>148</v>
      </c>
      <c r="AQ226" s="253">
        <v>3</v>
      </c>
      <c r="AR226" s="254" t="s">
        <v>152</v>
      </c>
      <c r="AS226" s="254" t="s">
        <v>148</v>
      </c>
      <c r="AT226" s="253">
        <v>4</v>
      </c>
      <c r="AU226" s="254" t="s">
        <v>165</v>
      </c>
      <c r="AV226" s="254" t="s">
        <v>172</v>
      </c>
      <c r="AW226" s="253">
        <v>3</v>
      </c>
      <c r="AX226" s="254" t="s">
        <v>161</v>
      </c>
      <c r="AY226" s="254" t="s">
        <v>161</v>
      </c>
      <c r="AZ226" s="253">
        <v>1</v>
      </c>
      <c r="BA226" s="253" t="s">
        <v>148</v>
      </c>
      <c r="BB226" s="253" t="s">
        <v>153</v>
      </c>
      <c r="BC226" s="253" t="s">
        <v>148</v>
      </c>
      <c r="BD226" s="253" t="s">
        <v>153</v>
      </c>
      <c r="BE226" s="252">
        <v>4</v>
      </c>
      <c r="BF226" s="252">
        <v>4</v>
      </c>
      <c r="BG226" s="252">
        <v>2</v>
      </c>
      <c r="BH226" s="252">
        <v>2</v>
      </c>
      <c r="BI226" s="252">
        <v>1</v>
      </c>
      <c r="BJ226" s="252">
        <v>2</v>
      </c>
      <c r="BK226" s="252">
        <v>3</v>
      </c>
      <c r="BL226" s="252">
        <v>3</v>
      </c>
      <c r="BM226" s="252">
        <v>5</v>
      </c>
      <c r="BN226" s="252">
        <v>3</v>
      </c>
      <c r="BO226" s="252">
        <v>1</v>
      </c>
      <c r="BP226" s="253" t="s">
        <v>147</v>
      </c>
      <c r="BQ226" s="253" t="s">
        <v>147</v>
      </c>
      <c r="BR226" s="253" t="s">
        <v>144</v>
      </c>
      <c r="BS226" s="253" t="s">
        <v>172</v>
      </c>
      <c r="BT226" s="253" t="s">
        <v>146</v>
      </c>
      <c r="BU226" s="253" t="s">
        <v>166</v>
      </c>
      <c r="BV226" s="257"/>
      <c r="BW226" s="257"/>
      <c r="BX226" s="258"/>
      <c r="BY226" s="257"/>
      <c r="BZ226" s="256"/>
    </row>
    <row r="227" spans="1:81" s="245" customFormat="1" ht="20.100000000000001" customHeight="1">
      <c r="A227" s="245" t="s">
        <v>751</v>
      </c>
      <c r="B227" s="246" t="s">
        <v>951</v>
      </c>
      <c r="C227" s="264"/>
      <c r="D227" s="248"/>
      <c r="E227" s="249"/>
      <c r="F227" s="250" t="s">
        <v>834</v>
      </c>
      <c r="G227" s="245" t="s">
        <v>184</v>
      </c>
      <c r="H227" s="251"/>
      <c r="I227" s="252" t="s">
        <v>139</v>
      </c>
      <c r="J227" s="253" t="s">
        <v>140</v>
      </c>
      <c r="K227" s="253"/>
      <c r="L227" s="253"/>
      <c r="M227" s="253" t="s">
        <v>141</v>
      </c>
      <c r="N227" s="253" t="s">
        <v>141</v>
      </c>
      <c r="O227" s="253" t="s">
        <v>171</v>
      </c>
      <c r="P227" s="253" t="s">
        <v>142</v>
      </c>
      <c r="Q227" s="253" t="s">
        <v>145</v>
      </c>
      <c r="R227" s="253" t="s">
        <v>142</v>
      </c>
      <c r="S227" s="253" t="s">
        <v>144</v>
      </c>
      <c r="T227" s="260" t="s">
        <v>149</v>
      </c>
      <c r="U227" s="260" t="s">
        <v>145</v>
      </c>
      <c r="V227" s="253">
        <v>3</v>
      </c>
      <c r="W227" s="260" t="s">
        <v>152</v>
      </c>
      <c r="X227" s="260" t="s">
        <v>172</v>
      </c>
      <c r="Y227" s="253">
        <v>3</v>
      </c>
      <c r="Z227" s="260" t="s">
        <v>145</v>
      </c>
      <c r="AA227" s="260" t="s">
        <v>145</v>
      </c>
      <c r="AB227" s="253">
        <v>3</v>
      </c>
      <c r="AC227" s="260" t="s">
        <v>172</v>
      </c>
      <c r="AD227" s="260" t="s">
        <v>145</v>
      </c>
      <c r="AE227" s="253">
        <v>3</v>
      </c>
      <c r="AF227" s="260" t="s">
        <v>166</v>
      </c>
      <c r="AG227" s="260" t="s">
        <v>166</v>
      </c>
      <c r="AH227" s="253">
        <v>2</v>
      </c>
      <c r="AI227" s="254" t="s">
        <v>144</v>
      </c>
      <c r="AJ227" s="254" t="s">
        <v>161</v>
      </c>
      <c r="AK227" s="253">
        <v>1</v>
      </c>
      <c r="AL227" s="254" t="s">
        <v>152</v>
      </c>
      <c r="AM227" s="254" t="s">
        <v>172</v>
      </c>
      <c r="AN227" s="253">
        <v>3</v>
      </c>
      <c r="AO227" s="254" t="s">
        <v>172</v>
      </c>
      <c r="AP227" s="254" t="s">
        <v>172</v>
      </c>
      <c r="AQ227" s="253">
        <v>3</v>
      </c>
      <c r="AR227" s="254" t="s">
        <v>152</v>
      </c>
      <c r="AS227" s="254" t="s">
        <v>172</v>
      </c>
      <c r="AT227" s="253">
        <v>3</v>
      </c>
      <c r="AU227" s="254" t="s">
        <v>165</v>
      </c>
      <c r="AV227" s="254" t="s">
        <v>165</v>
      </c>
      <c r="AW227" s="253">
        <v>3</v>
      </c>
      <c r="AX227" s="254" t="s">
        <v>140</v>
      </c>
      <c r="AY227" s="254" t="s">
        <v>140</v>
      </c>
      <c r="AZ227" s="253">
        <v>0</v>
      </c>
      <c r="BA227" s="256"/>
      <c r="BB227" s="256"/>
      <c r="BC227" s="253" t="s">
        <v>148</v>
      </c>
      <c r="BD227" s="256"/>
      <c r="BE227" s="252">
        <v>4</v>
      </c>
      <c r="BF227" s="252">
        <v>5</v>
      </c>
      <c r="BG227" s="252">
        <v>2</v>
      </c>
      <c r="BH227" s="252">
        <v>2</v>
      </c>
      <c r="BI227" s="252">
        <v>2</v>
      </c>
      <c r="BJ227" s="252">
        <v>2</v>
      </c>
      <c r="BK227" s="252">
        <v>5</v>
      </c>
      <c r="BL227" s="252">
        <v>5</v>
      </c>
      <c r="BM227" s="252">
        <v>5</v>
      </c>
      <c r="BN227" s="252">
        <v>3</v>
      </c>
      <c r="BO227" s="252">
        <v>1</v>
      </c>
      <c r="BP227" s="253" t="s">
        <v>147</v>
      </c>
      <c r="BQ227" s="253"/>
      <c r="BR227" s="253"/>
      <c r="BS227" s="253" t="s">
        <v>148</v>
      </c>
      <c r="BT227" s="253" t="s">
        <v>146</v>
      </c>
      <c r="BU227" s="253"/>
      <c r="BV227" s="245" t="s">
        <v>952</v>
      </c>
      <c r="BW227" s="257"/>
      <c r="BX227" s="258"/>
      <c r="BY227" s="257"/>
      <c r="BZ227" s="256"/>
    </row>
    <row r="228" spans="1:81" s="245" customFormat="1" ht="20.100000000000001" customHeight="1">
      <c r="A228" s="245" t="s">
        <v>757</v>
      </c>
      <c r="B228" s="246" t="s">
        <v>758</v>
      </c>
      <c r="C228" s="247"/>
      <c r="D228" s="248"/>
      <c r="E228" s="249"/>
      <c r="F228" s="250" t="s">
        <v>834</v>
      </c>
      <c r="G228" s="245" t="s">
        <v>209</v>
      </c>
      <c r="H228" s="251"/>
      <c r="I228" s="252" t="s">
        <v>139</v>
      </c>
      <c r="J228" s="253" t="s">
        <v>140</v>
      </c>
      <c r="K228" s="253"/>
      <c r="L228" s="253"/>
      <c r="M228" s="253" t="s">
        <v>142</v>
      </c>
      <c r="N228" s="253" t="s">
        <v>140</v>
      </c>
      <c r="O228" s="253" t="s">
        <v>171</v>
      </c>
      <c r="P228" s="253" t="s">
        <v>141</v>
      </c>
      <c r="Q228" s="253" t="s">
        <v>150</v>
      </c>
      <c r="R228" s="253" t="s">
        <v>142</v>
      </c>
      <c r="S228" s="253" t="s">
        <v>144</v>
      </c>
      <c r="T228" s="260" t="s">
        <v>149</v>
      </c>
      <c r="U228" s="260" t="s">
        <v>145</v>
      </c>
      <c r="V228" s="253">
        <v>3</v>
      </c>
      <c r="W228" s="260" t="s">
        <v>152</v>
      </c>
      <c r="X228" s="260" t="s">
        <v>148</v>
      </c>
      <c r="Y228" s="253">
        <v>4</v>
      </c>
      <c r="Z228" s="260" t="s">
        <v>145</v>
      </c>
      <c r="AA228" s="260" t="s">
        <v>145</v>
      </c>
      <c r="AB228" s="253">
        <v>3</v>
      </c>
      <c r="AC228" s="260" t="s">
        <v>172</v>
      </c>
      <c r="AD228" s="260" t="s">
        <v>145</v>
      </c>
      <c r="AE228" s="253">
        <v>3</v>
      </c>
      <c r="AF228" s="254" t="s">
        <v>173</v>
      </c>
      <c r="AG228" s="254" t="s">
        <v>173</v>
      </c>
      <c r="AH228" s="253">
        <v>3</v>
      </c>
      <c r="AI228" s="254" t="s">
        <v>144</v>
      </c>
      <c r="AJ228" s="254" t="s">
        <v>161</v>
      </c>
      <c r="AK228" s="253">
        <v>1</v>
      </c>
      <c r="AL228" s="254" t="s">
        <v>152</v>
      </c>
      <c r="AM228" s="254" t="s">
        <v>148</v>
      </c>
      <c r="AN228" s="253">
        <v>4</v>
      </c>
      <c r="AO228" s="254" t="s">
        <v>172</v>
      </c>
      <c r="AP228" s="254" t="s">
        <v>172</v>
      </c>
      <c r="AQ228" s="253">
        <v>3</v>
      </c>
      <c r="AR228" s="254" t="s">
        <v>152</v>
      </c>
      <c r="AS228" s="254" t="s">
        <v>172</v>
      </c>
      <c r="AT228" s="253">
        <v>3</v>
      </c>
      <c r="AU228" s="254" t="s">
        <v>165</v>
      </c>
      <c r="AV228" s="254" t="s">
        <v>165</v>
      </c>
      <c r="AW228" s="253">
        <v>3</v>
      </c>
      <c r="AX228" s="254" t="s">
        <v>140</v>
      </c>
      <c r="AY228" s="254" t="s">
        <v>140</v>
      </c>
      <c r="AZ228" s="253">
        <v>0</v>
      </c>
      <c r="BA228" s="253" t="s">
        <v>152</v>
      </c>
      <c r="BB228" s="253" t="s">
        <v>153</v>
      </c>
      <c r="BC228" s="253" t="s">
        <v>148</v>
      </c>
      <c r="BD228" s="253" t="s">
        <v>153</v>
      </c>
      <c r="BE228" s="252">
        <v>4</v>
      </c>
      <c r="BF228" s="252">
        <v>4</v>
      </c>
      <c r="BG228" s="252">
        <v>2</v>
      </c>
      <c r="BH228" s="252">
        <v>2</v>
      </c>
      <c r="BI228" s="252">
        <v>1</v>
      </c>
      <c r="BJ228" s="252">
        <v>2</v>
      </c>
      <c r="BK228" s="252">
        <v>3</v>
      </c>
      <c r="BL228" s="252">
        <v>3</v>
      </c>
      <c r="BM228" s="252">
        <v>5</v>
      </c>
      <c r="BN228" s="252">
        <v>3</v>
      </c>
      <c r="BO228" s="252">
        <v>1</v>
      </c>
      <c r="BP228" s="253" t="s">
        <v>147</v>
      </c>
      <c r="BQ228" s="253" t="s">
        <v>147</v>
      </c>
      <c r="BR228" s="253" t="s">
        <v>144</v>
      </c>
      <c r="BS228" s="253" t="s">
        <v>172</v>
      </c>
      <c r="BT228" s="253" t="s">
        <v>146</v>
      </c>
      <c r="BU228" s="253" t="s">
        <v>166</v>
      </c>
      <c r="BV228" s="257"/>
      <c r="BW228" s="257"/>
      <c r="BX228" s="258"/>
      <c r="BY228" s="257"/>
      <c r="BZ228" s="256"/>
    </row>
    <row r="229" spans="1:81" s="245" customFormat="1" ht="20.100000000000001" customHeight="1">
      <c r="A229" s="245" t="s">
        <v>759</v>
      </c>
      <c r="B229" s="246" t="s">
        <v>760</v>
      </c>
      <c r="C229" s="247"/>
      <c r="D229" s="248"/>
      <c r="E229" s="249"/>
      <c r="F229" s="250" t="s">
        <v>834</v>
      </c>
      <c r="G229" s="245" t="s">
        <v>209</v>
      </c>
      <c r="H229" s="251"/>
      <c r="I229" s="252" t="s">
        <v>139</v>
      </c>
      <c r="J229" s="253" t="s">
        <v>140</v>
      </c>
      <c r="K229" s="253"/>
      <c r="L229" s="253"/>
      <c r="M229" s="253" t="s">
        <v>147</v>
      </c>
      <c r="N229" s="253" t="s">
        <v>147</v>
      </c>
      <c r="O229" s="253" t="s">
        <v>162</v>
      </c>
      <c r="P229" s="253" t="s">
        <v>140</v>
      </c>
      <c r="Q229" s="253" t="s">
        <v>150</v>
      </c>
      <c r="R229" s="253" t="s">
        <v>142</v>
      </c>
      <c r="S229" s="253" t="s">
        <v>144</v>
      </c>
      <c r="T229" s="254" t="s">
        <v>145</v>
      </c>
      <c r="U229" s="254" t="s">
        <v>145</v>
      </c>
      <c r="V229" s="253">
        <v>3</v>
      </c>
      <c r="W229" s="260" t="s">
        <v>148</v>
      </c>
      <c r="X229" s="260" t="s">
        <v>148</v>
      </c>
      <c r="Y229" s="253">
        <v>3</v>
      </c>
      <c r="Z229" s="260" t="s">
        <v>145</v>
      </c>
      <c r="AA229" s="260" t="s">
        <v>145</v>
      </c>
      <c r="AB229" s="253">
        <v>3</v>
      </c>
      <c r="AC229" s="260" t="s">
        <v>145</v>
      </c>
      <c r="AD229" s="260" t="s">
        <v>145</v>
      </c>
      <c r="AE229" s="253">
        <v>3</v>
      </c>
      <c r="AF229" s="254" t="s">
        <v>148</v>
      </c>
      <c r="AG229" s="254" t="s">
        <v>148</v>
      </c>
      <c r="AH229" s="253">
        <v>3</v>
      </c>
      <c r="AI229" s="254" t="s">
        <v>147</v>
      </c>
      <c r="AJ229" s="254" t="s">
        <v>147</v>
      </c>
      <c r="AK229" s="253">
        <v>1</v>
      </c>
      <c r="AL229" s="254" t="s">
        <v>145</v>
      </c>
      <c r="AM229" s="254" t="s">
        <v>145</v>
      </c>
      <c r="AN229" s="253">
        <v>3</v>
      </c>
      <c r="AO229" s="254" t="s">
        <v>145</v>
      </c>
      <c r="AP229" s="254" t="s">
        <v>145</v>
      </c>
      <c r="AQ229" s="253">
        <v>3</v>
      </c>
      <c r="AR229" s="254" t="s">
        <v>148</v>
      </c>
      <c r="AS229" s="254" t="s">
        <v>148</v>
      </c>
      <c r="AT229" s="253">
        <v>3</v>
      </c>
      <c r="AU229" s="254" t="s">
        <v>147</v>
      </c>
      <c r="AV229" s="254" t="s">
        <v>147</v>
      </c>
      <c r="AW229" s="253">
        <v>1</v>
      </c>
      <c r="AX229" s="254" t="s">
        <v>140</v>
      </c>
      <c r="AY229" s="254" t="s">
        <v>140</v>
      </c>
      <c r="AZ229" s="253">
        <v>0</v>
      </c>
      <c r="BA229" s="253" t="s">
        <v>152</v>
      </c>
      <c r="BB229" s="253" t="s">
        <v>153</v>
      </c>
      <c r="BC229" s="253" t="s">
        <v>152</v>
      </c>
      <c r="BD229" s="253" t="s">
        <v>153</v>
      </c>
      <c r="BE229" s="252">
        <v>4</v>
      </c>
      <c r="BF229" s="252">
        <v>4</v>
      </c>
      <c r="BG229" s="252">
        <v>2</v>
      </c>
      <c r="BH229" s="252">
        <v>2</v>
      </c>
      <c r="BI229" s="252">
        <v>1</v>
      </c>
      <c r="BJ229" s="252">
        <v>2</v>
      </c>
      <c r="BK229" s="252">
        <v>3</v>
      </c>
      <c r="BL229" s="252">
        <v>3</v>
      </c>
      <c r="BM229" s="252">
        <v>5</v>
      </c>
      <c r="BN229" s="252">
        <v>3</v>
      </c>
      <c r="BO229" s="252">
        <v>1</v>
      </c>
      <c r="BP229" s="253" t="s">
        <v>147</v>
      </c>
      <c r="BQ229" s="253" t="s">
        <v>147</v>
      </c>
      <c r="BR229" s="253" t="s">
        <v>144</v>
      </c>
      <c r="BS229" s="253" t="s">
        <v>172</v>
      </c>
      <c r="BT229" s="253" t="s">
        <v>146</v>
      </c>
      <c r="BU229" s="253" t="s">
        <v>166</v>
      </c>
      <c r="BV229" s="245" t="s">
        <v>953</v>
      </c>
      <c r="BW229" s="257"/>
      <c r="BX229" s="258"/>
      <c r="BY229" s="257"/>
      <c r="BZ229" s="256"/>
    </row>
    <row r="230" spans="1:81" s="245" customFormat="1" ht="20.100000000000001" customHeight="1">
      <c r="A230" s="245" t="s">
        <v>762</v>
      </c>
      <c r="B230" s="246" t="s">
        <v>763</v>
      </c>
      <c r="C230" s="247"/>
      <c r="D230" s="248"/>
      <c r="E230" s="249"/>
      <c r="F230" s="250" t="s">
        <v>834</v>
      </c>
      <c r="G230" s="245" t="s">
        <v>209</v>
      </c>
      <c r="H230" s="251"/>
      <c r="I230" s="252" t="s">
        <v>139</v>
      </c>
      <c r="J230" s="253" t="s">
        <v>140</v>
      </c>
      <c r="K230" s="253"/>
      <c r="L230" s="253"/>
      <c r="M230" s="256"/>
      <c r="N230" s="253" t="s">
        <v>142</v>
      </c>
      <c r="O230" s="253" t="s">
        <v>147</v>
      </c>
      <c r="P230" s="256"/>
      <c r="Q230" s="253" t="s">
        <v>148</v>
      </c>
      <c r="R230" s="253" t="s">
        <v>142</v>
      </c>
      <c r="S230" s="253" t="s">
        <v>147</v>
      </c>
      <c r="T230" s="260" t="s">
        <v>148</v>
      </c>
      <c r="U230" s="260" t="s">
        <v>148</v>
      </c>
      <c r="V230" s="253">
        <v>3</v>
      </c>
      <c r="W230" s="260" t="s">
        <v>148</v>
      </c>
      <c r="X230" s="260" t="s">
        <v>148</v>
      </c>
      <c r="Y230" s="253">
        <v>3</v>
      </c>
      <c r="Z230" s="260" t="s">
        <v>150</v>
      </c>
      <c r="AA230" s="260" t="s">
        <v>150</v>
      </c>
      <c r="AB230" s="253">
        <v>8</v>
      </c>
      <c r="AC230" s="260" t="s">
        <v>145</v>
      </c>
      <c r="AD230" s="260" t="s">
        <v>145</v>
      </c>
      <c r="AE230" s="253">
        <v>3</v>
      </c>
      <c r="AF230" s="260" t="s">
        <v>145</v>
      </c>
      <c r="AG230" s="260" t="s">
        <v>145</v>
      </c>
      <c r="AH230" s="253">
        <v>3</v>
      </c>
      <c r="AI230" s="254" t="s">
        <v>147</v>
      </c>
      <c r="AJ230" s="254" t="s">
        <v>147</v>
      </c>
      <c r="AK230" s="253">
        <v>1</v>
      </c>
      <c r="AL230" s="254" t="s">
        <v>150</v>
      </c>
      <c r="AM230" s="254" t="s">
        <v>150</v>
      </c>
      <c r="AN230" s="253">
        <v>8</v>
      </c>
      <c r="AO230" s="254" t="s">
        <v>140</v>
      </c>
      <c r="AP230" s="254" t="s">
        <v>140</v>
      </c>
      <c r="AQ230" s="253">
        <v>0</v>
      </c>
      <c r="AR230" s="254" t="s">
        <v>148</v>
      </c>
      <c r="AS230" s="254" t="s">
        <v>148</v>
      </c>
      <c r="AT230" s="253">
        <v>3</v>
      </c>
      <c r="AU230" s="254" t="s">
        <v>147</v>
      </c>
      <c r="AV230" s="254" t="s">
        <v>147</v>
      </c>
      <c r="AW230" s="253">
        <v>1</v>
      </c>
      <c r="AX230" s="254" t="s">
        <v>140</v>
      </c>
      <c r="AY230" s="254" t="s">
        <v>140</v>
      </c>
      <c r="AZ230" s="253">
        <v>0</v>
      </c>
      <c r="BA230" s="253" t="s">
        <v>148</v>
      </c>
      <c r="BB230" s="253" t="s">
        <v>146</v>
      </c>
      <c r="BC230" s="253" t="s">
        <v>148</v>
      </c>
      <c r="BD230" s="253" t="s">
        <v>146</v>
      </c>
      <c r="BE230" s="252">
        <v>1</v>
      </c>
      <c r="BF230" s="252">
        <v>1</v>
      </c>
      <c r="BG230" s="252">
        <v>1</v>
      </c>
      <c r="BH230" s="252">
        <v>1</v>
      </c>
      <c r="BI230" s="252">
        <v>1</v>
      </c>
      <c r="BJ230" s="252">
        <v>1</v>
      </c>
      <c r="BK230" s="252">
        <v>1</v>
      </c>
      <c r="BL230" s="252">
        <v>1</v>
      </c>
      <c r="BM230" s="252">
        <v>1</v>
      </c>
      <c r="BN230" s="252">
        <v>1</v>
      </c>
      <c r="BO230" s="252">
        <v>1</v>
      </c>
      <c r="BP230" s="253" t="s">
        <v>147</v>
      </c>
      <c r="BQ230" s="253" t="s">
        <v>147</v>
      </c>
      <c r="BR230" s="253" t="s">
        <v>147</v>
      </c>
      <c r="BS230" s="253" t="s">
        <v>145</v>
      </c>
      <c r="BT230" s="253" t="s">
        <v>146</v>
      </c>
      <c r="BU230" s="253" t="s">
        <v>140</v>
      </c>
      <c r="BV230" s="245" t="s">
        <v>954</v>
      </c>
      <c r="BW230" s="257"/>
      <c r="BX230" s="258"/>
      <c r="BY230" s="257"/>
      <c r="BZ230" s="256"/>
    </row>
    <row r="231" spans="1:81" s="245" customFormat="1" ht="20.100000000000001" customHeight="1">
      <c r="A231" s="245" t="s">
        <v>764</v>
      </c>
      <c r="B231" s="246" t="s">
        <v>765</v>
      </c>
      <c r="C231" s="247" t="s">
        <v>134</v>
      </c>
      <c r="D231" s="248"/>
      <c r="E231" s="249"/>
      <c r="F231" s="250" t="s">
        <v>846</v>
      </c>
      <c r="G231" s="245" t="s">
        <v>181</v>
      </c>
      <c r="H231" s="251"/>
      <c r="I231" s="252" t="s">
        <v>139</v>
      </c>
      <c r="J231" s="253" t="s">
        <v>147</v>
      </c>
      <c r="K231" s="253"/>
      <c r="L231" s="253" t="s">
        <v>848</v>
      </c>
      <c r="M231" s="253" t="s">
        <v>140</v>
      </c>
      <c r="N231" s="253" t="s">
        <v>140</v>
      </c>
      <c r="O231" s="253" t="s">
        <v>145</v>
      </c>
      <c r="P231" s="253" t="s">
        <v>145</v>
      </c>
      <c r="Q231" s="253" t="s">
        <v>146</v>
      </c>
      <c r="R231" s="253" t="s">
        <v>140</v>
      </c>
      <c r="S231" s="253" t="s">
        <v>145</v>
      </c>
      <c r="T231" s="254" t="s">
        <v>152</v>
      </c>
      <c r="U231" s="254" t="s">
        <v>148</v>
      </c>
      <c r="V231" s="253">
        <v>4</v>
      </c>
      <c r="W231" s="254" t="s">
        <v>152</v>
      </c>
      <c r="X231" s="254" t="s">
        <v>148</v>
      </c>
      <c r="Y231" s="253">
        <v>4</v>
      </c>
      <c r="Z231" s="254" t="s">
        <v>172</v>
      </c>
      <c r="AA231" s="254" t="s">
        <v>172</v>
      </c>
      <c r="AB231" s="253">
        <v>3</v>
      </c>
      <c r="AC231" s="254" t="s">
        <v>172</v>
      </c>
      <c r="AD231" s="254" t="s">
        <v>145</v>
      </c>
      <c r="AE231" s="253">
        <v>3</v>
      </c>
      <c r="AF231" s="254" t="s">
        <v>165</v>
      </c>
      <c r="AG231" s="254" t="s">
        <v>144</v>
      </c>
      <c r="AH231" s="253">
        <v>3</v>
      </c>
      <c r="AI231" s="254" t="s">
        <v>144</v>
      </c>
      <c r="AJ231" s="254" t="s">
        <v>144</v>
      </c>
      <c r="AK231" s="253">
        <v>2</v>
      </c>
      <c r="AL231" s="254" t="s">
        <v>152</v>
      </c>
      <c r="AM231" s="254" t="s">
        <v>150</v>
      </c>
      <c r="AN231" s="253">
        <v>7</v>
      </c>
      <c r="AO231" s="254" t="s">
        <v>150</v>
      </c>
      <c r="AP231" s="254" t="s">
        <v>150</v>
      </c>
      <c r="AQ231" s="253">
        <v>8</v>
      </c>
      <c r="AR231" s="254" t="s">
        <v>152</v>
      </c>
      <c r="AS231" s="254" t="s">
        <v>148</v>
      </c>
      <c r="AT231" s="253">
        <v>4</v>
      </c>
      <c r="AU231" s="254" t="s">
        <v>165</v>
      </c>
      <c r="AV231" s="254" t="s">
        <v>165</v>
      </c>
      <c r="AW231" s="253">
        <v>3</v>
      </c>
      <c r="AX231" s="254" t="s">
        <v>147</v>
      </c>
      <c r="AY231" s="254" t="s">
        <v>147</v>
      </c>
      <c r="AZ231" s="253">
        <v>1</v>
      </c>
      <c r="BA231" s="253" t="s">
        <v>148</v>
      </c>
      <c r="BB231" s="253" t="s">
        <v>150</v>
      </c>
      <c r="BC231" s="253" t="s">
        <v>150</v>
      </c>
      <c r="BD231" s="253" t="s">
        <v>146</v>
      </c>
      <c r="BE231" s="252">
        <v>1</v>
      </c>
      <c r="BF231" s="252">
        <v>1</v>
      </c>
      <c r="BG231" s="252">
        <v>1</v>
      </c>
      <c r="BH231" s="252">
        <v>1</v>
      </c>
      <c r="BI231" s="252">
        <v>1</v>
      </c>
      <c r="BJ231" s="252">
        <v>1</v>
      </c>
      <c r="BK231" s="252">
        <v>1</v>
      </c>
      <c r="BL231" s="252">
        <v>1</v>
      </c>
      <c r="BM231" s="252">
        <v>1</v>
      </c>
      <c r="BN231" s="252">
        <v>1</v>
      </c>
      <c r="BO231" s="252">
        <v>1</v>
      </c>
      <c r="BP231" s="253" t="s">
        <v>147</v>
      </c>
      <c r="BQ231" s="253" t="s">
        <v>147</v>
      </c>
      <c r="BR231" s="253" t="s">
        <v>147</v>
      </c>
      <c r="BS231" s="253" t="s">
        <v>145</v>
      </c>
      <c r="BT231" s="253" t="s">
        <v>146</v>
      </c>
      <c r="BU231" s="253" t="s">
        <v>145</v>
      </c>
      <c r="BV231" s="245" t="s">
        <v>955</v>
      </c>
      <c r="BW231" s="257"/>
      <c r="BX231" s="258"/>
      <c r="BY231" s="257"/>
      <c r="BZ231" s="256"/>
    </row>
    <row r="232" spans="1:81" s="245" customFormat="1" ht="20.100000000000001" customHeight="1">
      <c r="A232" s="245" t="s">
        <v>766</v>
      </c>
      <c r="B232" s="246" t="s">
        <v>767</v>
      </c>
      <c r="C232" s="247"/>
      <c r="D232" s="248"/>
      <c r="E232" s="259" t="s">
        <v>134</v>
      </c>
      <c r="F232" s="250" t="s">
        <v>859</v>
      </c>
      <c r="G232" s="245" t="s">
        <v>238</v>
      </c>
      <c r="H232" s="251"/>
      <c r="I232" s="252" t="s">
        <v>139</v>
      </c>
      <c r="J232" s="253" t="s">
        <v>140</v>
      </c>
      <c r="K232" s="253"/>
      <c r="L232" s="253"/>
      <c r="M232" s="253" t="s">
        <v>141</v>
      </c>
      <c r="N232" s="253" t="s">
        <v>170</v>
      </c>
      <c r="O232" s="253" t="s">
        <v>170</v>
      </c>
      <c r="P232" s="253" t="s">
        <v>140</v>
      </c>
      <c r="Q232" s="253" t="s">
        <v>145</v>
      </c>
      <c r="R232" s="253" t="s">
        <v>171</v>
      </c>
      <c r="S232" s="253" t="s">
        <v>144</v>
      </c>
      <c r="T232" s="254" t="s">
        <v>175</v>
      </c>
      <c r="U232" s="254" t="s">
        <v>173</v>
      </c>
      <c r="V232" s="253">
        <v>3</v>
      </c>
      <c r="W232" s="254" t="s">
        <v>175</v>
      </c>
      <c r="X232" s="254" t="s">
        <v>173</v>
      </c>
      <c r="Y232" s="253">
        <v>3</v>
      </c>
      <c r="Z232" s="254" t="s">
        <v>166</v>
      </c>
      <c r="AA232" s="254" t="s">
        <v>166</v>
      </c>
      <c r="AB232" s="253">
        <v>2</v>
      </c>
      <c r="AC232" s="254" t="s">
        <v>173</v>
      </c>
      <c r="AD232" s="254" t="s">
        <v>166</v>
      </c>
      <c r="AE232" s="253">
        <v>3</v>
      </c>
      <c r="AF232" s="254" t="s">
        <v>166</v>
      </c>
      <c r="AG232" s="254" t="s">
        <v>166</v>
      </c>
      <c r="AH232" s="253">
        <v>2</v>
      </c>
      <c r="AI232" s="254" t="s">
        <v>166</v>
      </c>
      <c r="AJ232" s="254" t="s">
        <v>161</v>
      </c>
      <c r="AK232" s="253">
        <v>1</v>
      </c>
      <c r="AL232" s="254" t="s">
        <v>175</v>
      </c>
      <c r="AM232" s="254" t="s">
        <v>173</v>
      </c>
      <c r="AN232" s="253">
        <v>3</v>
      </c>
      <c r="AO232" s="254" t="s">
        <v>143</v>
      </c>
      <c r="AP232" s="254" t="s">
        <v>143</v>
      </c>
      <c r="AQ232" s="253">
        <v>7</v>
      </c>
      <c r="AR232" s="254" t="s">
        <v>175</v>
      </c>
      <c r="AS232" s="254" t="s">
        <v>173</v>
      </c>
      <c r="AT232" s="253">
        <v>3</v>
      </c>
      <c r="AU232" s="254" t="s">
        <v>166</v>
      </c>
      <c r="AV232" s="254" t="s">
        <v>173</v>
      </c>
      <c r="AW232" s="253">
        <v>3</v>
      </c>
      <c r="AX232" s="254" t="s">
        <v>140</v>
      </c>
      <c r="AY232" s="254" t="s">
        <v>140</v>
      </c>
      <c r="AZ232" s="253">
        <v>0</v>
      </c>
      <c r="BA232" s="253" t="s">
        <v>152</v>
      </c>
      <c r="BB232" s="253" t="s">
        <v>153</v>
      </c>
      <c r="BC232" s="253" t="s">
        <v>150</v>
      </c>
      <c r="BD232" s="253" t="s">
        <v>153</v>
      </c>
      <c r="BE232" s="252">
        <v>4</v>
      </c>
      <c r="BF232" s="252">
        <v>5</v>
      </c>
      <c r="BG232" s="252">
        <v>3</v>
      </c>
      <c r="BH232" s="252">
        <v>2</v>
      </c>
      <c r="BI232" s="252">
        <v>3</v>
      </c>
      <c r="BJ232" s="252">
        <v>2</v>
      </c>
      <c r="BK232" s="252">
        <v>5</v>
      </c>
      <c r="BL232" s="252">
        <v>6</v>
      </c>
      <c r="BM232" s="252">
        <v>5</v>
      </c>
      <c r="BN232" s="252">
        <v>4</v>
      </c>
      <c r="BO232" s="252">
        <v>2</v>
      </c>
      <c r="BP232" s="253" t="s">
        <v>147</v>
      </c>
      <c r="BQ232" s="253" t="s">
        <v>147</v>
      </c>
      <c r="BR232" s="253" t="s">
        <v>165</v>
      </c>
      <c r="BS232" s="253" t="s">
        <v>152</v>
      </c>
      <c r="BT232" s="253" t="s">
        <v>146</v>
      </c>
      <c r="BU232" s="253" t="s">
        <v>151</v>
      </c>
      <c r="BV232" s="245" t="s">
        <v>956</v>
      </c>
      <c r="BW232" s="257"/>
      <c r="BX232" s="258"/>
      <c r="BY232" s="257"/>
      <c r="BZ232" s="256"/>
    </row>
    <row r="233" spans="1:81" s="245" customFormat="1" ht="20.100000000000001" customHeight="1">
      <c r="A233" s="245" t="s">
        <v>769</v>
      </c>
      <c r="B233" s="246" t="s">
        <v>770</v>
      </c>
      <c r="C233" s="247"/>
      <c r="D233" s="248"/>
      <c r="E233" s="259" t="s">
        <v>134</v>
      </c>
      <c r="F233" s="250" t="s">
        <v>846</v>
      </c>
      <c r="G233" s="245" t="s">
        <v>181</v>
      </c>
      <c r="H233" s="251"/>
      <c r="I233" s="252" t="s">
        <v>139</v>
      </c>
      <c r="J233" s="253" t="s">
        <v>140</v>
      </c>
      <c r="K233" s="253"/>
      <c r="L233" s="253"/>
      <c r="M233" s="253" t="s">
        <v>141</v>
      </c>
      <c r="N233" s="253" t="s">
        <v>170</v>
      </c>
      <c r="O233" s="253" t="s">
        <v>545</v>
      </c>
      <c r="P233" s="253" t="s">
        <v>170</v>
      </c>
      <c r="Q233" s="253" t="s">
        <v>148</v>
      </c>
      <c r="R233" s="253" t="s">
        <v>142</v>
      </c>
      <c r="S233" s="253" t="s">
        <v>144</v>
      </c>
      <c r="T233" s="254" t="s">
        <v>145</v>
      </c>
      <c r="U233" s="254" t="s">
        <v>145</v>
      </c>
      <c r="V233" s="253">
        <v>3</v>
      </c>
      <c r="W233" s="254" t="s">
        <v>145</v>
      </c>
      <c r="X233" s="254" t="s">
        <v>145</v>
      </c>
      <c r="Y233" s="253">
        <v>3</v>
      </c>
      <c r="Z233" s="254" t="s">
        <v>145</v>
      </c>
      <c r="AA233" s="254" t="s">
        <v>145</v>
      </c>
      <c r="AB233" s="253">
        <v>3</v>
      </c>
      <c r="AC233" s="254" t="s">
        <v>145</v>
      </c>
      <c r="AD233" s="254" t="s">
        <v>145</v>
      </c>
      <c r="AE233" s="253">
        <v>3</v>
      </c>
      <c r="AF233" s="254" t="s">
        <v>148</v>
      </c>
      <c r="AG233" s="254" t="s">
        <v>148</v>
      </c>
      <c r="AH233" s="253">
        <v>3</v>
      </c>
      <c r="AI233" s="254" t="s">
        <v>147</v>
      </c>
      <c r="AJ233" s="254" t="s">
        <v>147</v>
      </c>
      <c r="AK233" s="253">
        <v>1</v>
      </c>
      <c r="AL233" s="254" t="s">
        <v>148</v>
      </c>
      <c r="AM233" s="254" t="s">
        <v>148</v>
      </c>
      <c r="AN233" s="253">
        <v>3</v>
      </c>
      <c r="AO233" s="254" t="s">
        <v>150</v>
      </c>
      <c r="AP233" s="254" t="s">
        <v>150</v>
      </c>
      <c r="AQ233" s="253">
        <v>8</v>
      </c>
      <c r="AR233" s="254" t="s">
        <v>145</v>
      </c>
      <c r="AS233" s="254" t="s">
        <v>145</v>
      </c>
      <c r="AT233" s="253">
        <v>3</v>
      </c>
      <c r="AU233" s="254" t="s">
        <v>147</v>
      </c>
      <c r="AV233" s="254" t="s">
        <v>147</v>
      </c>
      <c r="AW233" s="253">
        <v>1</v>
      </c>
      <c r="AX233" s="254" t="s">
        <v>140</v>
      </c>
      <c r="AY233" s="254" t="s">
        <v>140</v>
      </c>
      <c r="AZ233" s="253">
        <v>0</v>
      </c>
      <c r="BA233" s="253" t="s">
        <v>152</v>
      </c>
      <c r="BB233" s="253" t="s">
        <v>153</v>
      </c>
      <c r="BC233" s="253" t="s">
        <v>148</v>
      </c>
      <c r="BD233" s="253" t="s">
        <v>153</v>
      </c>
      <c r="BE233" s="252">
        <v>5</v>
      </c>
      <c r="BF233" s="252">
        <v>5</v>
      </c>
      <c r="BG233" s="252">
        <v>3</v>
      </c>
      <c r="BH233" s="252">
        <v>2</v>
      </c>
      <c r="BI233" s="252">
        <v>3</v>
      </c>
      <c r="BJ233" s="252">
        <v>1</v>
      </c>
      <c r="BK233" s="252">
        <v>6</v>
      </c>
      <c r="BL233" s="252">
        <v>6</v>
      </c>
      <c r="BM233" s="252">
        <v>4</v>
      </c>
      <c r="BN233" s="252">
        <v>5</v>
      </c>
      <c r="BO233" s="252">
        <v>1</v>
      </c>
      <c r="BP233" s="253" t="s">
        <v>147</v>
      </c>
      <c r="BQ233" s="253" t="s">
        <v>147</v>
      </c>
      <c r="BR233" s="253" t="s">
        <v>148</v>
      </c>
      <c r="BS233" s="253" t="s">
        <v>172</v>
      </c>
      <c r="BT233" s="253" t="s">
        <v>146</v>
      </c>
      <c r="BU233" s="253" t="s">
        <v>175</v>
      </c>
      <c r="BV233" s="245" t="s">
        <v>957</v>
      </c>
      <c r="BW233" s="257"/>
      <c r="BX233" s="258"/>
      <c r="BY233" s="257"/>
      <c r="BZ233" s="256"/>
    </row>
    <row r="234" spans="1:81" s="245" customFormat="1" ht="20.100000000000001" customHeight="1">
      <c r="A234" s="245" t="s">
        <v>771</v>
      </c>
      <c r="B234" s="246" t="s">
        <v>772</v>
      </c>
      <c r="C234" s="247" t="s">
        <v>134</v>
      </c>
      <c r="D234" s="267" t="s">
        <v>134</v>
      </c>
      <c r="E234" s="249"/>
      <c r="F234" s="250" t="s">
        <v>834</v>
      </c>
      <c r="G234" s="245" t="s">
        <v>209</v>
      </c>
      <c r="H234" s="251"/>
      <c r="I234" s="252" t="s">
        <v>139</v>
      </c>
      <c r="J234" s="253" t="s">
        <v>147</v>
      </c>
      <c r="K234" s="253"/>
      <c r="L234" s="253" t="s">
        <v>848</v>
      </c>
      <c r="M234" s="253" t="s">
        <v>147</v>
      </c>
      <c r="N234" s="253" t="s">
        <v>147</v>
      </c>
      <c r="O234" s="253" t="s">
        <v>145</v>
      </c>
      <c r="P234" s="256"/>
      <c r="Q234" s="253" t="s">
        <v>146</v>
      </c>
      <c r="R234" s="253" t="s">
        <v>142</v>
      </c>
      <c r="S234" s="253" t="s">
        <v>148</v>
      </c>
      <c r="T234" s="254" t="s">
        <v>145</v>
      </c>
      <c r="U234" s="254" t="s">
        <v>145</v>
      </c>
      <c r="V234" s="253">
        <v>3</v>
      </c>
      <c r="W234" s="260" t="s">
        <v>145</v>
      </c>
      <c r="X234" s="260" t="s">
        <v>145</v>
      </c>
      <c r="Y234" s="253">
        <v>3</v>
      </c>
      <c r="Z234" s="260" t="s">
        <v>145</v>
      </c>
      <c r="AA234" s="260" t="s">
        <v>145</v>
      </c>
      <c r="AB234" s="253">
        <v>3</v>
      </c>
      <c r="AC234" s="260" t="s">
        <v>145</v>
      </c>
      <c r="AD234" s="260" t="s">
        <v>145</v>
      </c>
      <c r="AE234" s="253">
        <v>3</v>
      </c>
      <c r="AF234" s="254" t="s">
        <v>148</v>
      </c>
      <c r="AG234" s="254" t="s">
        <v>148</v>
      </c>
      <c r="AH234" s="253">
        <v>3</v>
      </c>
      <c r="AI234" s="254" t="s">
        <v>147</v>
      </c>
      <c r="AJ234" s="254" t="s">
        <v>147</v>
      </c>
      <c r="AK234" s="253">
        <v>1</v>
      </c>
      <c r="AL234" s="254" t="s">
        <v>148</v>
      </c>
      <c r="AM234" s="254" t="s">
        <v>148</v>
      </c>
      <c r="AN234" s="253">
        <v>3</v>
      </c>
      <c r="AO234" s="254" t="s">
        <v>150</v>
      </c>
      <c r="AP234" s="254" t="s">
        <v>150</v>
      </c>
      <c r="AQ234" s="253">
        <v>8</v>
      </c>
      <c r="AR234" s="254" t="s">
        <v>145</v>
      </c>
      <c r="AS234" s="254" t="s">
        <v>145</v>
      </c>
      <c r="AT234" s="253">
        <v>3</v>
      </c>
      <c r="AU234" s="254" t="s">
        <v>147</v>
      </c>
      <c r="AV234" s="254" t="s">
        <v>147</v>
      </c>
      <c r="AW234" s="253">
        <v>1</v>
      </c>
      <c r="AX234" s="254" t="s">
        <v>140</v>
      </c>
      <c r="AY234" s="254" t="s">
        <v>140</v>
      </c>
      <c r="AZ234" s="253">
        <v>0</v>
      </c>
      <c r="BA234" s="253" t="s">
        <v>150</v>
      </c>
      <c r="BB234" s="253" t="s">
        <v>146</v>
      </c>
      <c r="BC234" s="253" t="s">
        <v>150</v>
      </c>
      <c r="BD234" s="253" t="s">
        <v>146</v>
      </c>
      <c r="BE234" s="252">
        <v>3</v>
      </c>
      <c r="BF234" s="252">
        <v>1</v>
      </c>
      <c r="BG234" s="252">
        <v>3</v>
      </c>
      <c r="BH234" s="252">
        <v>1</v>
      </c>
      <c r="BI234" s="252">
        <v>1</v>
      </c>
      <c r="BJ234" s="252">
        <v>1</v>
      </c>
      <c r="BK234" s="252">
        <v>3</v>
      </c>
      <c r="BL234" s="252">
        <v>1</v>
      </c>
      <c r="BM234" s="252">
        <v>1</v>
      </c>
      <c r="BN234" s="252">
        <v>1</v>
      </c>
      <c r="BO234" s="252">
        <v>1</v>
      </c>
      <c r="BP234" s="253" t="s">
        <v>147</v>
      </c>
      <c r="BQ234" s="253" t="s">
        <v>147</v>
      </c>
      <c r="BR234" s="253" t="s">
        <v>147</v>
      </c>
      <c r="BS234" s="253" t="s">
        <v>145</v>
      </c>
      <c r="BT234" s="253" t="s">
        <v>146</v>
      </c>
      <c r="BU234" s="253" t="s">
        <v>140</v>
      </c>
      <c r="BV234" s="245" t="s">
        <v>958</v>
      </c>
      <c r="BW234" s="257"/>
      <c r="BX234" s="258"/>
      <c r="BY234" s="257"/>
      <c r="BZ234" s="256"/>
    </row>
    <row r="235" spans="1:81">
      <c r="BA235" s="105"/>
      <c r="BB235" s="105"/>
      <c r="BC235" s="105"/>
      <c r="BD235" s="105"/>
      <c r="BP235" s="105"/>
      <c r="BQ235" s="105"/>
      <c r="BR235" s="105"/>
      <c r="BS235" s="105"/>
      <c r="BT235" s="105"/>
      <c r="BU235" s="105"/>
      <c r="BV235" s="104"/>
      <c r="BW235" s="104"/>
      <c r="BX235" s="111"/>
    </row>
    <row r="236" spans="1:81">
      <c r="BP236" s="105"/>
      <c r="BQ236" s="105"/>
      <c r="BR236" s="105"/>
      <c r="BS236" s="105"/>
      <c r="BT236" s="105"/>
      <c r="BU236" s="105"/>
    </row>
    <row r="237" spans="1:81">
      <c r="BP237" s="105"/>
      <c r="BQ237" s="105"/>
      <c r="BR237" s="105"/>
      <c r="BS237" s="105"/>
      <c r="BT237" s="105"/>
      <c r="BU237" s="105"/>
    </row>
    <row r="238" spans="1:81">
      <c r="BP238" s="105"/>
      <c r="BQ238" s="105"/>
      <c r="BR238" s="105"/>
      <c r="BS238" s="105"/>
      <c r="BT238" s="105"/>
      <c r="BU238" s="105"/>
    </row>
    <row r="239" spans="1:81">
      <c r="BP239" s="105"/>
      <c r="BQ239" s="105"/>
      <c r="BR239" s="105"/>
      <c r="BS239" s="105"/>
      <c r="BT239" s="105"/>
      <c r="BU239" s="105"/>
    </row>
    <row r="240" spans="1:81">
      <c r="BP240" s="105"/>
      <c r="BQ240" s="105"/>
      <c r="BR240" s="105"/>
      <c r="BS240" s="105"/>
      <c r="BT240" s="105"/>
      <c r="BU240" s="105"/>
    </row>
    <row r="241" spans="68:73">
      <c r="BP241" s="105"/>
      <c r="BQ241" s="105"/>
      <c r="BR241" s="105"/>
      <c r="BS241" s="105"/>
      <c r="BT241" s="105"/>
      <c r="BU241" s="105"/>
    </row>
    <row r="242" spans="68:73">
      <c r="BP242" s="105"/>
      <c r="BQ242" s="105"/>
      <c r="BR242" s="105"/>
      <c r="BS242" s="105"/>
      <c r="BT242" s="105"/>
      <c r="BU242" s="105"/>
    </row>
    <row r="243" spans="68:73">
      <c r="BP243" s="105"/>
      <c r="BQ243" s="105"/>
      <c r="BR243" s="105"/>
      <c r="BS243" s="105"/>
      <c r="BT243" s="105"/>
      <c r="BU243" s="105"/>
    </row>
    <row r="244" spans="68:73">
      <c r="BP244" s="105"/>
      <c r="BQ244" s="105"/>
      <c r="BR244" s="105"/>
      <c r="BS244" s="105"/>
      <c r="BT244" s="105"/>
      <c r="BU244" s="105"/>
    </row>
    <row r="245" spans="68:73">
      <c r="BP245" s="105"/>
      <c r="BQ245" s="105"/>
      <c r="BR245" s="105"/>
      <c r="BS245" s="105"/>
      <c r="BT245" s="105"/>
      <c r="BU245" s="105"/>
    </row>
    <row r="246" spans="68:73">
      <c r="BP246" s="105"/>
      <c r="BQ246" s="105"/>
      <c r="BR246" s="105"/>
      <c r="BS246" s="105"/>
      <c r="BT246" s="105"/>
      <c r="BU246" s="105"/>
    </row>
    <row r="247" spans="68:73">
      <c r="BP247" s="105"/>
      <c r="BQ247" s="105"/>
      <c r="BR247" s="105"/>
      <c r="BS247" s="105"/>
      <c r="BT247" s="105"/>
      <c r="BU247" s="105"/>
    </row>
    <row r="248" spans="68:73">
      <c r="BP248" s="105"/>
      <c r="BQ248" s="105"/>
      <c r="BR248" s="105"/>
      <c r="BS248" s="105"/>
      <c r="BT248" s="105"/>
      <c r="BU248" s="105"/>
    </row>
    <row r="249" spans="68:73">
      <c r="BP249" s="105"/>
      <c r="BQ249" s="105"/>
      <c r="BR249" s="105"/>
      <c r="BS249" s="105"/>
      <c r="BT249" s="105"/>
      <c r="BU249" s="105"/>
    </row>
  </sheetData>
  <sheetProtection formatRows="0" insertRows="0" sort="0" autoFilter="0"/>
  <sortState xmlns:xlrd2="http://schemas.microsoft.com/office/spreadsheetml/2017/richdata2" ref="A5:CC234">
    <sortCondition ref="A5:A234"/>
  </sortState>
  <mergeCells count="41">
    <mergeCell ref="S1:S2"/>
    <mergeCell ref="N1:N2"/>
    <mergeCell ref="O1:O2"/>
    <mergeCell ref="BT1:BT2"/>
    <mergeCell ref="BU1:BU2"/>
    <mergeCell ref="T2:V2"/>
    <mergeCell ref="W2:Y2"/>
    <mergeCell ref="Z2:AB2"/>
    <mergeCell ref="AC2:AE2"/>
    <mergeCell ref="AF2:AH2"/>
    <mergeCell ref="BB1:BB2"/>
    <mergeCell ref="BC1:BC2"/>
    <mergeCell ref="AX2:AZ2"/>
    <mergeCell ref="BR1:BR2"/>
    <mergeCell ref="BS1:BS2"/>
    <mergeCell ref="BE1:BO1"/>
    <mergeCell ref="BP1:BP2"/>
    <mergeCell ref="BQ1:BQ2"/>
    <mergeCell ref="BD1:BD2"/>
    <mergeCell ref="T1:Y1"/>
    <mergeCell ref="Z1:AK1"/>
    <mergeCell ref="AL1:AZ1"/>
    <mergeCell ref="BA1:BA2"/>
    <mergeCell ref="AL2:AN2"/>
    <mergeCell ref="AO2:AQ2"/>
    <mergeCell ref="AR2:AT2"/>
    <mergeCell ref="AU2:AW2"/>
    <mergeCell ref="AI2:AK2"/>
    <mergeCell ref="A1:B1"/>
    <mergeCell ref="C1:C3"/>
    <mergeCell ref="D1:D3"/>
    <mergeCell ref="E1:E3"/>
    <mergeCell ref="J1:J2"/>
    <mergeCell ref="H1:H3"/>
    <mergeCell ref="I1:I3"/>
    <mergeCell ref="P1:P2"/>
    <mergeCell ref="Q1:Q2"/>
    <mergeCell ref="R1:R2"/>
    <mergeCell ref="K1:K3"/>
    <mergeCell ref="L1:L3"/>
    <mergeCell ref="M1:M2"/>
  </mergeCells>
  <conditionalFormatting sqref="J5 J7:J32 J34:J43 J45:J46 J48:J87 J89:J124 J126:J223 J225:J234 V126:V130 V89:V114 V48 V45:V46 V34:V43 V7:V12 V5 V132:V160 V162:V164 V216:V223 V166:V213 V225:V234 V14 V16:V18 V20:V32 V50:V52 V54:V57 V59:V63 V65:V87 V117:V124 BE7:BO12 BE34:BO43 BE45:BO46 BE50:BO52 BE89:BO114 BE126:BO130 BE225:BO234 BE59:BO63 BE54:BO57 BE16:BO32 BE14:BO14 BE65:BO87 BE117:BO124 BE132:BO160 BE162:BO213 BE218:BO223 BE216:BO216 AE117:AE124 AE65:AE87 AE59:AE63 AE54:AE57 AE50:AE52 AE30:AE32 AE20:AE28 AE16:AE18 AE14 AE216:AE223 AE166:AE212 AE162:AE164 AE151:AE160 AE146:AE149 AE132:AE144 AE5 AE7:AE12 AE34:AE43 AE45:AE46 AE48 AE89:AE114 AE126:AE130 AE225:AE234 AB117:AB124 AB65:AB87 AB59:AB63 AB54:AB57 AB50:AB52 AB20:AB32 AB16:AB18 AB14 AB216:AB223 AB166:AB211 AB164 AB162 AB151:AB160 AB132:AB149 AB5 AB7:AB12 AB34:AB43 AB45:AB46 AB48 AB89:AB114 AB126:AB130 AB225:AB234 Y117:Y124 Y65:Y87 Y59 Y61:Y63 Y54:Y57 Y50:Y52 Y20:Y32 Y16:Y18 Y14 Y216:Y223 Y166:Y212 Y162:Y164 Y132:Y136 Y138:Y160 Y5 Y7:Y12 Y34:Y43 Y45:Y46 Y48 Y89:Y114 Y126:Y130 Y225:Y234 AT126:AT130 AT89:AT114 AT48 AT45:AT46 AT34:AT43 AT7:AT12 AT5 AT166:AT212 AT216:AT223 AT226:AT233 AT14 AT16:AT18 AT20:AT32 AT50:AT52 AT54:AT57 AT59:AT63 AT65:AT87 AT117:AT124 AT162:AT164 AT132:AT160 AQ126:AQ130 AQ89:AQ114 AQ48 AQ45:AQ46 AQ34:AQ43 AQ7:AQ12 AQ5 AQ132:AQ138 AQ166:AQ211 AQ216:AQ223 AQ226:AQ233 AQ14 AQ16:AQ18 AQ20:AQ28 AQ30:AQ32 AQ50:AQ52 AQ54:AQ57 AQ59:AQ63 AQ65:AQ87 AQ117:AQ124 AQ213 AQ162:AQ164 AQ140:AQ160 AN126:AN130 AN89:AN114 AN48 AN45:AN46 AN34:AN43 AN7:AN12 AN5 AN132:AN160 AN216:AN223 AN225:AN234 AN14 AN16:AN18 AN20:AN32 AN50:AN52 AN54:AN57 AN59:AN63 AN65:AN87 AN117:AN124 AN166:AN213 AN162:AN164 AK126:AK130 AK89:AK114 AK48 AK45:AK46 AK34:AK43 AK7:AK12 AK5 AK140:AK144 AK132:AK138 AK146:AK149 AK151:AK160 AK216:AK223 AK226:AK233 AK14 AK16:AK18 AK20:AK28 AK30:AK32 AK50:AK52 AK54:AK57 AK59:AK63 AK65:AK87 AK117:AK124 AK166:AK213 AK162:AK164 AH126:AH130 AH89:AH114 AH48 AH45:AH46 AH34:AH43 AH7:AH12 AH5 AH132:AH160 AH216:AH223 AH225:AH234 AH14 AH16:AH18 AH20:AH32 AH50:AH52 AH54:AH57 AH59:AH63 AH65:AH87 AH117:AH124 AH166:AH212 AH162:AH164 AZ140:AZ159 AZ117:AZ124 AZ65:AZ87 AZ59:AZ63 AZ54:AZ57 AZ50:AZ52 AZ30:AZ32 AZ20:AZ28 AZ16:AZ18 AZ14 AZ216:AZ223 AZ166:AZ211 AZ164 AZ162 AZ132:AZ138 AZ5 AZ7:AZ12 AZ34:AZ43 AZ45:AZ46 AZ48 AZ89:AZ114 AZ126:AZ130 AZ227:AZ233 AW117:AW124 AW65:AW87 AW59:AW63 AW54:AW57 AW50:AW52 AW30:AW32 AW16:AW28 AW14 AW216:AW223 AW162:AW164 AW5 AW7:AW12 AW34:AW43 AW45:AW46 AW48 AW89:AW114 AW126:AW130 AW226:AW233 AW166:AW212 AW132:AW160">
    <cfRule type="expression" dxfId="229" priority="229">
      <formula xml:space="preserve"> $B5 = "Y"</formula>
    </cfRule>
  </conditionalFormatting>
  <conditionalFormatting sqref="J5:J234 V5:V12 V132:V160 V162:V164 V166:V213 V216:V234 V14 V16:V18 V20:V48 V50:V52 V54:V57 V59:V63 V65:V114 V117:V130 BE5:BO12 BE59:BO63 BE54:BO57 BE50:BO52 BE14:BO14 BE132:BO160 BE162:BO213 BE216:BO216 BE218:BO234 BE16:BO47 BE65:BO114 BE117:BO130 AE117:AE130 AE65:AE114 AE59:AE63 AE54:AE57 AE50:AE52 AE30:AE48 AE20:AE28 AE16:AE18 AE14 AE216:AE234 AE166:AE212 AE162:AE164 AE151:AE160 AE146:AE149 AE132:AE144 AE5:AE12 AB117:AB130 AB65:AB114 AB59:AB63 AB54:AB57 AB50:AB52 AB20:AB48 AB16:AB18 AB14 AB216:AB234 AB166:AB211 AB164 AB162 AB151:AB160 AB132:AB149 AB5:AB12 Y117:Y130 Y65:Y114 Y59 Y61:Y63 Y54:Y57 Y50:Y52 Y20:Y48 Y16:Y18 Y14 Y216:Y234 Y166:Y212 Y162:Y164 Y132:Y136 Y138:Y160 Y5:Y12 AT5:AT12 AT166:AT212 AT216:AT224 AT226:AT233 AT14 AT16:AT18 AT20:AT48 AT50:AT52 AT54:AT57 AT59:AT63 AT65:AT114 AT117:AT130 AT162:AT164 AT132:AT160 AQ5:AQ12 AQ132:AQ138 AQ166:AQ211 AQ216:AQ224 AQ226:AQ233 AQ14 AQ16:AQ18 AQ20:AQ28 AQ30:AQ48 AQ50:AQ52 AQ54:AQ57 AQ59:AQ63 AQ65:AQ114 AQ117:AQ130 AQ213 AQ162:AQ164 AQ140:AQ160 AN5:AN12 AN132:AN160 AN216:AN234 AN14 AN16:AN18 AN20:AN48 AN50:AN52 AN54:AN57 AN59:AN63 AN65:AN114 AN117:AN130 AN166:AN213 AN162:AN164 AK5:AK12 AK140:AK144 AK132:AK138 AK146:AK149 AK151:AK160 AK216:AK224 AK226:AK233 AK14 AK16:AK18 AK20:AK28 AK30:AK48 AK50:AK52 AK54:AK57 AK59:AK63 AK65:AK114 AK117:AK130 AK166:AK213 AK162:AK164 AH5:AH12 AH132:AH160 AH216:AH234 AH14 AH16:AH18 AH20:AH48 AH50:AH52 AH54:AH57 AH59:AH63 AH65:AH114 AH117:AH130 AH166:AH212 AH162:AH164 AZ140:AZ159 AZ117:AZ130 AZ65:AZ114 AZ59:AZ63 AZ54:AZ57 AZ50:AZ52 AZ30:AZ48 AZ20:AZ28 AZ16:AZ18 AZ14 AZ227:AZ233 AZ216:AZ224 AZ166:AZ211 AZ164 AZ162 AZ132:AZ138 AZ5:AZ12 AW117:AW130 AW65:AW114 AW59:AW63 AW54:AW57 AW50:AW52 AW30:AW48 AW16:AW28 AW14 AW226:AW233 AW216:AW224 AW162:AW164 AW5:AW12 AW166:AW212 AW132:AW160">
    <cfRule type="containsBlanks" dxfId="228" priority="230">
      <formula>LEN(TRIM(J5))=0</formula>
    </cfRule>
  </conditionalFormatting>
  <conditionalFormatting sqref="J5">
    <cfRule type="cellIs" dxfId="227" priority="225" operator="equal">
      <formula>"e"</formula>
    </cfRule>
    <cfRule type="cellIs" dxfId="226" priority="226" operator="equal">
      <formula>"d"</formula>
    </cfRule>
    <cfRule type="cellIs" dxfId="225" priority="227" operator="between">
      <formula>"b"</formula>
      <formula>"c"</formula>
    </cfRule>
    <cfRule type="cellIs" dxfId="224" priority="228" operator="equal">
      <formula>"a"</formula>
    </cfRule>
  </conditionalFormatting>
  <conditionalFormatting sqref="BE5:BO5">
    <cfRule type="containsBlanks" dxfId="223" priority="224">
      <formula>LEN(TRIM(BE5))=0</formula>
    </cfRule>
  </conditionalFormatting>
  <conditionalFormatting sqref="BE5:BO5">
    <cfRule type="cellIs" dxfId="222" priority="220" operator="between">
      <formula>9</formula>
      <formula>11</formula>
    </cfRule>
  </conditionalFormatting>
  <conditionalFormatting sqref="BE5:BO5">
    <cfRule type="expression" dxfId="221" priority="223">
      <formula xml:space="preserve"> $B5 = "Y"</formula>
    </cfRule>
  </conditionalFormatting>
  <conditionalFormatting sqref="J7:J32">
    <cfRule type="cellIs" dxfId="220" priority="216" operator="equal">
      <formula>"e"</formula>
    </cfRule>
    <cfRule type="cellIs" dxfId="219" priority="217" operator="equal">
      <formula>"d"</formula>
    </cfRule>
    <cfRule type="cellIs" dxfId="218" priority="218" operator="between">
      <formula>"b"</formula>
      <formula>"c"</formula>
    </cfRule>
    <cfRule type="cellIs" dxfId="217" priority="219" operator="equal">
      <formula>"a"</formula>
    </cfRule>
  </conditionalFormatting>
  <conditionalFormatting sqref="G6:J6 F5:J5 V5:V12 G31:J37 G39:J48 I38:J38 I19:J30 I49:J234 V132:V160 V162:V164 V166:V213 V216:V234 V14 V16:V18 V20:V48 V50:V52 V54:V57 V59:V63 V65:V114 V117:V130 BE5:BO12 BE59:BO63 BE54:BO57 BE50:BO52 BE14:BO14 BE132:BO160 BE162:BO213 BE216:BO216 BE218:BO234 BE16:BO47 BE65:BO114 BE117:BO130 AE117:AE130 AE65:AE114 AE59:AE63 AE54:AE57 AE50:AE52 AE30:AE48 AE20:AE28 AE16:AE18 AE14 AE216:AE234 AE166:AE212 AE162:AE164 AE151:AE160 AE146:AE149 AE132:AE144 AE5:AE12 AB117:AB130 AB65:AB114 AB59:AB63 AB54:AB57 AB50:AB52 AB20:AB48 AB16:AB18 AB14 AB216:AB234 AB166:AB211 AB164 AB162 AB151:AB160 AB132:AB149 AB5:AB12 Y117:Y130 Y65:Y114 Y59 Y61:Y63 Y54:Y57 Y50:Y52 Y20:Y48 Y16:Y18 Y14 Y216:Y234 Y166:Y212 Y162:Y164 Y132:Y136 Y138:Y160 Y5:Y12 AT5:AT12 AT166:AT212 AT216:AT224 AT226:AT233 AT14 AT16:AT18 AT20:AT48 AT50:AT52 AT54:AT57 AT59:AT63 AT65:AT114 AT117:AT130 AT162:AT164 AT132:AT160 AQ5:AQ12 AQ132:AQ138 AQ166:AQ211 AQ216:AQ224 AQ226:AQ233 AQ14 AQ16:AQ18 AQ20:AQ28 AQ30:AQ48 AQ50:AQ52 AQ54:AQ57 AQ59:AQ63 AQ65:AQ114 AQ117:AQ130 AQ213 AQ162:AQ164 AQ140:AQ160 AN5:AN12 AN132:AN160 AN216:AN234 AN14 AN16:AN18 AN20:AN48 AN50:AN52 AN54:AN57 AN59:AN63 AN65:AN114 AN117:AN130 AN166:AN213 AN162:AN164 AK5:AK12 AK140:AK144 AK132:AK138 AK146:AK149 AK151:AK160 AK216:AK224 AK226:AK233 AK14 AK16:AK18 AK20:AK28 AK30:AK48 AK50:AK52 AK54:AK57 AK59:AK63 AK65:AK114 AK117:AK130 AK166:AK213 AK162:AK164 AH5:AH12 AH132:AH160 AH216:AH234 AH14 AH16:AH18 AH20:AH48 AH50:AH52 AH54:AH57 AH59:AH63 AH65:AH114 AH117:AH130 AH166:AH212 AH162:AH164 AZ140:AZ159 AZ117:AZ130 AZ65:AZ114 AZ59:AZ63 AZ54:AZ57 AZ50:AZ52 AZ30:AZ48 AZ20:AZ28 AZ16:AZ18 AZ14 AZ227:AZ233 AZ216:AZ224 AZ166:AZ211 AZ164 AZ162 AZ132:AZ138 AZ5:AZ12 AW117:AW130 AW65:AW114 AW59:AW63 AW54:AW57 AW50:AW52 AW30:AW48 AW16:AW28 AW14 AW226:AW233 AW216:AW224 AW162:AW164 AW5:AW12 AW166:AW212 AW132:AW160 F7:J18">
    <cfRule type="expression" dxfId="216" priority="215">
      <formula xml:space="preserve"> $I5 = "Y"</formula>
    </cfRule>
  </conditionalFormatting>
  <conditionalFormatting sqref="J34:J43">
    <cfRule type="cellIs" dxfId="215" priority="210" operator="equal">
      <formula>"e"</formula>
    </cfRule>
    <cfRule type="cellIs" dxfId="214" priority="211" operator="equal">
      <formula>"d"</formula>
    </cfRule>
    <cfRule type="cellIs" dxfId="213" priority="212" operator="between">
      <formula>"b"</formula>
      <formula>"c"</formula>
    </cfRule>
    <cfRule type="cellIs" dxfId="212" priority="213" operator="equal">
      <formula>"a"</formula>
    </cfRule>
  </conditionalFormatting>
  <conditionalFormatting sqref="J45:J46">
    <cfRule type="cellIs" dxfId="211" priority="206" operator="equal">
      <formula>"e"</formula>
    </cfRule>
    <cfRule type="cellIs" dxfId="210" priority="207" operator="equal">
      <formula>"d"</formula>
    </cfRule>
    <cfRule type="cellIs" dxfId="209" priority="208" operator="between">
      <formula>"b"</formula>
      <formula>"c"</formula>
    </cfRule>
    <cfRule type="cellIs" dxfId="208" priority="209" operator="equal">
      <formula>"a"</formula>
    </cfRule>
  </conditionalFormatting>
  <conditionalFormatting sqref="V48 V50:V52 V54:V57 V59:V63 V65:V87 AE65:AE87 AE59:AE63 AE54:AE57 AE50:AE52 AE48 AB65:AB87 AB59:AB63 AB54:AB57 AB50:AB52 AB48 Y65:Y87 Y59 Y61:Y63 Y54:Y57 Y50:Y52 Y48 AT48 AT50:AT52 AT54:AT57 AT59:AT63 AT65:AT87 AQ48 AQ50:AQ52 AQ54:AQ57 AQ59:AQ63 AQ65:AQ87 AN48 AN50:AN52 AN54:AN57 AN59:AN63 AN65:AN87 AK48 AK50:AK52 AK54:AK57 AK59:AK63 AK65:AK87 AH48 AH50:AH52 AH54:AH57 AH59:AH63 AH65:AH87 AZ65:AZ87 AZ59:AZ63 AZ54:AZ57 AZ50:AZ52 AZ48 AW65:AW87 AW59:AW63 AW54:AW57 AW50:AW52 AW48">
    <cfRule type="containsBlanks" dxfId="207" priority="205">
      <formula>LEN(TRIM(V48))=0</formula>
    </cfRule>
  </conditionalFormatting>
  <conditionalFormatting sqref="J48:J87">
    <cfRule type="cellIs" dxfId="206" priority="201" operator="equal">
      <formula>"e"</formula>
    </cfRule>
    <cfRule type="cellIs" dxfId="205" priority="202" operator="equal">
      <formula>"d"</formula>
    </cfRule>
    <cfRule type="cellIs" dxfId="204" priority="203" operator="between">
      <formula>"b"</formula>
      <formula>"c"</formula>
    </cfRule>
    <cfRule type="cellIs" dxfId="203" priority="204" operator="equal">
      <formula>"a"</formula>
    </cfRule>
  </conditionalFormatting>
  <conditionalFormatting sqref="V89:V114 V117:V124 AE117:AE124 AE89:AE114 AB117:AB124 AB89:AB114 Y117:Y124 Y89:Y114 AT89:AT114 AT117:AT124 AQ89:AQ114 AQ117:AQ124 AN89:AN114 AN117:AN124 AK89:AK114 AK117:AK124 AH89:AH114 AH117:AH124 AZ117:AZ124 AZ89:AZ114 AW117:AW124 AW89:AW114">
    <cfRule type="containsBlanks" dxfId="202" priority="200">
      <formula>LEN(TRIM(V89))=0</formula>
    </cfRule>
  </conditionalFormatting>
  <conditionalFormatting sqref="J89:J124">
    <cfRule type="cellIs" dxfId="201" priority="196" operator="equal">
      <formula>"e"</formula>
    </cfRule>
    <cfRule type="cellIs" dxfId="200" priority="197" operator="equal">
      <formula>"d"</formula>
    </cfRule>
    <cfRule type="cellIs" dxfId="199" priority="198" operator="between">
      <formula>"b"</formula>
      <formula>"c"</formula>
    </cfRule>
    <cfRule type="cellIs" dxfId="198" priority="199" operator="equal">
      <formula>"a"</formula>
    </cfRule>
  </conditionalFormatting>
  <conditionalFormatting sqref="V126:V130 V132:V160 V162:V164 V216:V223 V166:V213 AE216:AE223 AE166:AE212 AE162:AE164 AE151:AE160 AE146:AE149 AE132:AE144 AE126:AE130 AB216:AB223 AB166:AB211 AB164 AB162 AB151:AB160 AB132:AB149 AB126:AB130 Y216:Y223 Y166:Y212 Y162:Y164 Y132:Y136 Y138:Y160 Y126:Y130 AT126:AT130 AT166:AT212 AT216:AT223 AT162:AT164 AT132:AT160 AQ126:AQ130 AQ132:AQ138 AQ166:AQ211 AQ216:AQ223 AQ213 AQ162:AQ164 AQ140:AQ160 AN126:AN130 AN132:AN160 AN216:AN223 AN166:AN213 AN162:AN164 AK126:AK130 AK140:AK144 AK132:AK138 AK146:AK149 AK151:AK160 AK216:AK223 AK166:AK213 AK162:AK164 AH126:AH130 AH132:AH160 AH216:AH223 AH166:AH212 AH162:AH164 AZ140:AZ159 AZ216:AZ223 AZ166:AZ211 AZ164 AZ162 AZ132:AZ138 AZ126:AZ130 AW216:AW223 AW162:AW164 AW126:AW130 AW166:AW212 AW132:AW160">
    <cfRule type="containsBlanks" dxfId="197" priority="195">
      <formula>LEN(TRIM(V126))=0</formula>
    </cfRule>
  </conditionalFormatting>
  <conditionalFormatting sqref="J126:J223">
    <cfRule type="cellIs" dxfId="196" priority="191" operator="equal">
      <formula>"e"</formula>
    </cfRule>
    <cfRule type="cellIs" dxfId="195" priority="192" operator="equal">
      <formula>"d"</formula>
    </cfRule>
    <cfRule type="cellIs" dxfId="194" priority="193" operator="between">
      <formula>"b"</formula>
      <formula>"c"</formula>
    </cfRule>
    <cfRule type="cellIs" dxfId="193" priority="194" operator="equal">
      <formula>"a"</formula>
    </cfRule>
  </conditionalFormatting>
  <conditionalFormatting sqref="V225:V234 AE225:AE234 AB225:AB234 Y225:Y234 AT226:AT233 AQ226:AQ233 AN225:AN234 AK226:AK233 AH225:AH234 AZ227:AZ233 AW226:AW233">
    <cfRule type="containsBlanks" dxfId="192" priority="190">
      <formula>LEN(TRIM(V225))=0</formula>
    </cfRule>
  </conditionalFormatting>
  <conditionalFormatting sqref="J225:J234">
    <cfRule type="cellIs" dxfId="191" priority="186" operator="equal">
      <formula>"e"</formula>
    </cfRule>
    <cfRule type="cellIs" dxfId="190" priority="187" operator="equal">
      <formula>"d"</formula>
    </cfRule>
    <cfRule type="cellIs" dxfId="189" priority="188" operator="between">
      <formula>"b"</formula>
      <formula>"c"</formula>
    </cfRule>
    <cfRule type="cellIs" dxfId="188" priority="189" operator="equal">
      <formula>"a"</formula>
    </cfRule>
  </conditionalFormatting>
  <conditionalFormatting sqref="BE7:BO12 BE16:BO32 BE14:BO14">
    <cfRule type="cellIs" dxfId="187" priority="183" operator="between">
      <formula>9</formula>
      <formula>11</formula>
    </cfRule>
    <cfRule type="cellIs" dxfId="186" priority="184" operator="between">
      <formula>5</formula>
      <formula>8</formula>
    </cfRule>
    <cfRule type="cellIs" dxfId="185" priority="185" operator="between">
      <formula>1</formula>
      <formula>4</formula>
    </cfRule>
  </conditionalFormatting>
  <conditionalFormatting sqref="BE34:BO43">
    <cfRule type="cellIs" dxfId="184" priority="180" operator="between">
      <formula>9</formula>
      <formula>11</formula>
    </cfRule>
    <cfRule type="cellIs" dxfId="183" priority="181" operator="between">
      <formula>5</formula>
      <formula>8</formula>
    </cfRule>
    <cfRule type="cellIs" dxfId="182" priority="182" operator="between">
      <formula>1</formula>
      <formula>4</formula>
    </cfRule>
  </conditionalFormatting>
  <conditionalFormatting sqref="BE45:BO46">
    <cfRule type="cellIs" dxfId="181" priority="177" operator="between">
      <formula>9</formula>
      <formula>11</formula>
    </cfRule>
    <cfRule type="cellIs" dxfId="180" priority="178" operator="between">
      <formula>5</formula>
      <formula>8</formula>
    </cfRule>
    <cfRule type="cellIs" dxfId="179" priority="179" operator="between">
      <formula>1</formula>
      <formula>4</formula>
    </cfRule>
  </conditionalFormatting>
  <conditionalFormatting sqref="BE50:BO52 BE59:BO63 BE54:BO57 BE65:BO87">
    <cfRule type="cellIs" dxfId="178" priority="174" operator="between">
      <formula>9</formula>
      <formula>11</formula>
    </cfRule>
    <cfRule type="cellIs" dxfId="177" priority="175" operator="between">
      <formula>5</formula>
      <formula>8</formula>
    </cfRule>
    <cfRule type="cellIs" dxfId="176" priority="176" operator="between">
      <formula>1</formula>
      <formula>4</formula>
    </cfRule>
  </conditionalFormatting>
  <conditionalFormatting sqref="BE89:BO114 BE117:BO124">
    <cfRule type="cellIs" dxfId="175" priority="171" operator="between">
      <formula>9</formula>
      <formula>11</formula>
    </cfRule>
    <cfRule type="cellIs" dxfId="174" priority="172" operator="between">
      <formula>5</formula>
      <formula>8</formula>
    </cfRule>
    <cfRule type="cellIs" dxfId="173" priority="173" operator="between">
      <formula>1</formula>
      <formula>4</formula>
    </cfRule>
  </conditionalFormatting>
  <conditionalFormatting sqref="BE126:BO130 BE132:BO160 BE162:BO213 BE218:BO223 BE216:BO216">
    <cfRule type="cellIs" dxfId="172" priority="168" operator="between">
      <formula>9</formula>
      <formula>11</formula>
    </cfRule>
    <cfRule type="cellIs" dxfId="171" priority="169" operator="between">
      <formula>5</formula>
      <formula>8</formula>
    </cfRule>
    <cfRule type="cellIs" dxfId="170" priority="170" operator="between">
      <formula>1</formula>
      <formula>4</formula>
    </cfRule>
  </conditionalFormatting>
  <conditionalFormatting sqref="BE225:BO234">
    <cfRule type="cellIs" dxfId="169" priority="165" operator="between">
      <formula>9</formula>
      <formula>11</formula>
    </cfRule>
    <cfRule type="cellIs" dxfId="168" priority="166" operator="between">
      <formula>5</formula>
      <formula>8</formula>
    </cfRule>
    <cfRule type="cellIs" dxfId="167" priority="167" operator="between">
      <formula>1</formula>
      <formula>4</formula>
    </cfRule>
  </conditionalFormatting>
  <conditionalFormatting sqref="V5:V12 V132:V160 V162:V164 V166:V213 V216:V234 V14 V16:V18 V20:V48 V50:V52 V54:V57 V59:V63 V65:V114 V117:V130 AE117:AE130 AE65:AE114 AE59:AE63 AE54:AE57 AE50:AE52 AE30:AE48 AE20:AE28 AE16:AE18 AE14 AE216:AE234 AE166:AE212 AE162:AE164 AE151:AE160 AE146:AE149 AE132:AE144 AE5:AE12 AB117:AB130 AB65:AB114 AB59:AB63 AB54:AB57 AB50:AB52 AB20:AB48 AB16:AB18 AB14 AB216:AB234 AB166:AB211 AB164 AB162 AB151:AB160 AB132:AB149 AB5:AB12 Y117:Y130 Y65:Y114 Y59 Y61:Y63 Y54:Y57 Y50:Y52 Y20:Y48 Y16:Y18 Y14 Y216:Y234 Y166:Y212 Y162:Y164 Y132:Y136 Y138:Y160 Y5:Y12 AT5:AT12 AT166:AT212 AT216:AT224 AT226:AT233 AT14 AT16:AT18 AT20:AT48 AT50:AT52 AT54:AT57 AT59:AT63 AT65:AT114 AT117:AT130 AT162:AT164 AT132:AT160 AQ5:AQ12 AQ132:AQ138 AQ166:AQ211 AQ216:AQ224 AQ226:AQ233 AQ14 AQ16:AQ18 AQ20:AQ28 AQ30:AQ48 AQ50:AQ52 AQ54:AQ57 AQ59:AQ63 AQ65:AQ114 AQ117:AQ130 AQ213 AQ162:AQ164 AQ140:AQ160 AN5:AN12 AN132:AN160 AN216:AN234 AN14 AN16:AN18 AN20:AN48 AN50:AN52 AN54:AN57 AN59:AN63 AN65:AN114 AN117:AN130 AN166:AN213 AN162:AN164 AK5:AK12 AK140:AK144 AK132:AK138 AK146:AK149 AK151:AK160 AK216:AK224 AK226:AK233 AK14 AK16:AK18 AK20:AK28 AK30:AK48 AK50:AK52 AK54:AK57 AK59:AK63 AK65:AK114 AK117:AK130 AK166:AK213 AK162:AK164 AH5:AH12 AH132:AH160 AH216:AH234 AH14 AH16:AH18 AH20:AH48 AH50:AH52 AH54:AH57 AH59:AH63 AH65:AH114 AH117:AH130 AH166:AH212 AH162:AH164 AZ140:AZ159 AZ117:AZ130 AZ65:AZ114 AZ59:AZ63 AZ54:AZ57 AZ50:AZ52 AZ30:AZ48 AZ20:AZ28 AZ16:AZ18 AZ14 AZ227:AZ233 AZ216:AZ224 AZ166:AZ211 AZ164 AZ162 AZ132:AZ138 AZ5:AZ12 AW117:AW130 AW65:AW114 AW59:AW63 AW54:AW57 AW50:AW52 AW30:AW48 AW16:AW28 AW14 AW226:AW233 AW216:AW224 AW162:AW164 AW5:AW12 AW166:AW212 AW132:AW160">
    <cfRule type="cellIs" dxfId="166" priority="162" operator="between">
      <formula>2</formula>
      <formula>5</formula>
    </cfRule>
    <cfRule type="cellIs" dxfId="165" priority="163" operator="between">
      <formula>6</formula>
      <formula>7</formula>
    </cfRule>
    <cfRule type="cellIs" dxfId="164" priority="164" operator="between">
      <formula>8</formula>
      <formula>9</formula>
    </cfRule>
    <cfRule type="cellIs" dxfId="163" priority="214" operator="equal">
      <formula>10</formula>
    </cfRule>
  </conditionalFormatting>
  <conditionalFormatting sqref="J6">
    <cfRule type="expression" dxfId="162" priority="161">
      <formula xml:space="preserve"> $B6 = "Y"</formula>
    </cfRule>
  </conditionalFormatting>
  <conditionalFormatting sqref="J6">
    <cfRule type="cellIs" dxfId="161" priority="157" operator="equal">
      <formula>"e"</formula>
    </cfRule>
    <cfRule type="cellIs" dxfId="160" priority="158" operator="equal">
      <formula>"d"</formula>
    </cfRule>
    <cfRule type="cellIs" dxfId="159" priority="159" operator="between">
      <formula>"b"</formula>
      <formula>"c"</formula>
    </cfRule>
    <cfRule type="cellIs" dxfId="158" priority="160" operator="equal">
      <formula>"a"</formula>
    </cfRule>
  </conditionalFormatting>
  <conditionalFormatting sqref="J33">
    <cfRule type="expression" dxfId="157" priority="156">
      <formula xml:space="preserve"> $B33 = "Y"</formula>
    </cfRule>
  </conditionalFormatting>
  <conditionalFormatting sqref="J33">
    <cfRule type="cellIs" dxfId="156" priority="152" operator="equal">
      <formula>"e"</formula>
    </cfRule>
    <cfRule type="cellIs" dxfId="155" priority="153" operator="equal">
      <formula>"d"</formula>
    </cfRule>
    <cfRule type="cellIs" dxfId="154" priority="154" operator="between">
      <formula>"b"</formula>
      <formula>"c"</formula>
    </cfRule>
    <cfRule type="cellIs" dxfId="153" priority="155" operator="equal">
      <formula>"a"</formula>
    </cfRule>
  </conditionalFormatting>
  <conditionalFormatting sqref="J44">
    <cfRule type="expression" dxfId="152" priority="151">
      <formula xml:space="preserve"> $B44 = "Y"</formula>
    </cfRule>
  </conditionalFormatting>
  <conditionalFormatting sqref="J44">
    <cfRule type="cellIs" dxfId="151" priority="147" operator="equal">
      <formula>"e"</formula>
    </cfRule>
    <cfRule type="cellIs" dxfId="150" priority="148" operator="equal">
      <formula>"d"</formula>
    </cfRule>
    <cfRule type="cellIs" dxfId="149" priority="149" operator="between">
      <formula>"b"</formula>
      <formula>"c"</formula>
    </cfRule>
    <cfRule type="cellIs" dxfId="148" priority="150" operator="equal">
      <formula>"a"</formula>
    </cfRule>
  </conditionalFormatting>
  <conditionalFormatting sqref="J47">
    <cfRule type="expression" dxfId="147" priority="146">
      <formula xml:space="preserve"> $B47 = "Y"</formula>
    </cfRule>
  </conditionalFormatting>
  <conditionalFormatting sqref="J47">
    <cfRule type="cellIs" dxfId="146" priority="142" operator="equal">
      <formula>"e"</formula>
    </cfRule>
    <cfRule type="cellIs" dxfId="145" priority="143" operator="equal">
      <formula>"d"</formula>
    </cfRule>
    <cfRule type="cellIs" dxfId="144" priority="144" operator="between">
      <formula>"b"</formula>
      <formula>"c"</formula>
    </cfRule>
    <cfRule type="cellIs" dxfId="143" priority="145" operator="equal">
      <formula>"a"</formula>
    </cfRule>
  </conditionalFormatting>
  <conditionalFormatting sqref="J88">
    <cfRule type="expression" dxfId="142" priority="141">
      <formula xml:space="preserve"> $B88 = "Y"</formula>
    </cfRule>
  </conditionalFormatting>
  <conditionalFormatting sqref="J88">
    <cfRule type="cellIs" dxfId="141" priority="137" operator="equal">
      <formula>"e"</formula>
    </cfRule>
    <cfRule type="cellIs" dxfId="140" priority="138" operator="equal">
      <formula>"d"</formula>
    </cfRule>
    <cfRule type="cellIs" dxfId="139" priority="139" operator="between">
      <formula>"b"</formula>
      <formula>"c"</formula>
    </cfRule>
    <cfRule type="cellIs" dxfId="138" priority="140" operator="equal">
      <formula>"a"</formula>
    </cfRule>
  </conditionalFormatting>
  <conditionalFormatting sqref="J125">
    <cfRule type="expression" dxfId="137" priority="136">
      <formula xml:space="preserve"> $B125 = "Y"</formula>
    </cfRule>
  </conditionalFormatting>
  <conditionalFormatting sqref="J125">
    <cfRule type="cellIs" dxfId="136" priority="132" operator="equal">
      <formula>"e"</formula>
    </cfRule>
    <cfRule type="cellIs" dxfId="135" priority="133" operator="equal">
      <formula>"d"</formula>
    </cfRule>
    <cfRule type="cellIs" dxfId="134" priority="134" operator="between">
      <formula>"b"</formula>
      <formula>"c"</formula>
    </cfRule>
    <cfRule type="cellIs" dxfId="133" priority="135" operator="equal">
      <formula>"a"</formula>
    </cfRule>
  </conditionalFormatting>
  <conditionalFormatting sqref="J224">
    <cfRule type="expression" dxfId="132" priority="131">
      <formula xml:space="preserve"> $B224 = "Y"</formula>
    </cfRule>
  </conditionalFormatting>
  <conditionalFormatting sqref="J224">
    <cfRule type="cellIs" dxfId="131" priority="127" operator="equal">
      <formula>"e"</formula>
    </cfRule>
    <cfRule type="cellIs" dxfId="130" priority="128" operator="equal">
      <formula>"d"</formula>
    </cfRule>
    <cfRule type="cellIs" dxfId="129" priority="129" operator="between">
      <formula>"b"</formula>
      <formula>"c"</formula>
    </cfRule>
    <cfRule type="cellIs" dxfId="128" priority="130" operator="equal">
      <formula>"a"</formula>
    </cfRule>
  </conditionalFormatting>
  <conditionalFormatting sqref="F6">
    <cfRule type="expression" dxfId="127" priority="126">
      <formula xml:space="preserve"> $I6 = "Y"</formula>
    </cfRule>
  </conditionalFormatting>
  <conditionalFormatting sqref="K5:K301">
    <cfRule type="cellIs" dxfId="126" priority="124" operator="equal">
      <formula>"T"</formula>
    </cfRule>
    <cfRule type="cellIs" dxfId="125" priority="125" operator="equal">
      <formula>"E"</formula>
    </cfRule>
  </conditionalFormatting>
  <conditionalFormatting sqref="L5:L301">
    <cfRule type="cellIs" dxfId="124" priority="121" operator="equal">
      <formula>"SC"</formula>
    </cfRule>
    <cfRule type="cellIs" dxfId="123" priority="122" operator="equal">
      <formula>"T"</formula>
    </cfRule>
    <cfRule type="cellIs" dxfId="122" priority="123" operator="equal">
      <formula>"E"</formula>
    </cfRule>
  </conditionalFormatting>
  <conditionalFormatting sqref="BE224:BO224">
    <cfRule type="expression" dxfId="121" priority="120">
      <formula xml:space="preserve"> $B224 = "Y"</formula>
    </cfRule>
  </conditionalFormatting>
  <conditionalFormatting sqref="BE224:BO224">
    <cfRule type="cellIs" dxfId="120" priority="117" operator="between">
      <formula>9</formula>
      <formula>11</formula>
    </cfRule>
    <cfRule type="cellIs" dxfId="119" priority="118" operator="between">
      <formula>5</formula>
      <formula>8</formula>
    </cfRule>
    <cfRule type="cellIs" dxfId="118" priority="119" operator="between">
      <formula>1</formula>
      <formula>4</formula>
    </cfRule>
  </conditionalFormatting>
  <conditionalFormatting sqref="BE47:BF47">
    <cfRule type="expression" dxfId="117" priority="116">
      <formula xml:space="preserve"> $B47 = "Y"</formula>
    </cfRule>
  </conditionalFormatting>
  <conditionalFormatting sqref="BE47:BF47">
    <cfRule type="cellIs" dxfId="116" priority="113" operator="between">
      <formula>9</formula>
      <formula>11</formula>
    </cfRule>
    <cfRule type="cellIs" dxfId="115" priority="114" operator="between">
      <formula>5</formula>
      <formula>8</formula>
    </cfRule>
    <cfRule type="cellIs" dxfId="114" priority="115" operator="between">
      <formula>1</formula>
      <formula>4</formula>
    </cfRule>
  </conditionalFormatting>
  <conditionalFormatting sqref="BI47">
    <cfRule type="expression" dxfId="113" priority="112">
      <formula xml:space="preserve"> $B47 = "Y"</formula>
    </cfRule>
  </conditionalFormatting>
  <conditionalFormatting sqref="BI47">
    <cfRule type="cellIs" dxfId="112" priority="109" operator="between">
      <formula>9</formula>
      <formula>11</formula>
    </cfRule>
    <cfRule type="cellIs" dxfId="111" priority="110" operator="between">
      <formula>5</formula>
      <formula>8</formula>
    </cfRule>
    <cfRule type="cellIs" dxfId="110" priority="111" operator="between">
      <formula>1</formula>
      <formula>4</formula>
    </cfRule>
  </conditionalFormatting>
  <conditionalFormatting sqref="BM47">
    <cfRule type="expression" dxfId="109" priority="108">
      <formula xml:space="preserve"> $B47 = "Y"</formula>
    </cfRule>
  </conditionalFormatting>
  <conditionalFormatting sqref="BM47">
    <cfRule type="cellIs" dxfId="108" priority="105" operator="between">
      <formula>9</formula>
      <formula>11</formula>
    </cfRule>
    <cfRule type="cellIs" dxfId="107" priority="106" operator="between">
      <formula>5</formula>
      <formula>8</formula>
    </cfRule>
    <cfRule type="cellIs" dxfId="106" priority="107" operator="between">
      <formula>1</formula>
      <formula>4</formula>
    </cfRule>
  </conditionalFormatting>
  <conditionalFormatting sqref="BF44">
    <cfRule type="expression" dxfId="105" priority="104">
      <formula xml:space="preserve"> $B44 = "Y"</formula>
    </cfRule>
  </conditionalFormatting>
  <conditionalFormatting sqref="BF44">
    <cfRule type="cellIs" dxfId="104" priority="101" operator="between">
      <formula>9</formula>
      <formula>11</formula>
    </cfRule>
    <cfRule type="cellIs" dxfId="103" priority="102" operator="between">
      <formula>5</formula>
      <formula>8</formula>
    </cfRule>
    <cfRule type="cellIs" dxfId="102" priority="103" operator="between">
      <formula>1</formula>
      <formula>4</formula>
    </cfRule>
  </conditionalFormatting>
  <conditionalFormatting sqref="BI44">
    <cfRule type="expression" dxfId="101" priority="100">
      <formula xml:space="preserve"> $B44 = "Y"</formula>
    </cfRule>
  </conditionalFormatting>
  <conditionalFormatting sqref="BI44">
    <cfRule type="cellIs" dxfId="100" priority="97" operator="between">
      <formula>9</formula>
      <formula>11</formula>
    </cfRule>
    <cfRule type="cellIs" dxfId="99" priority="98" operator="between">
      <formula>5</formula>
      <formula>8</formula>
    </cfRule>
    <cfRule type="cellIs" dxfId="98" priority="99" operator="between">
      <formula>1</formula>
      <formula>4</formula>
    </cfRule>
  </conditionalFormatting>
  <conditionalFormatting sqref="BM44">
    <cfRule type="expression" dxfId="97" priority="96">
      <formula xml:space="preserve"> $B44 = "Y"</formula>
    </cfRule>
  </conditionalFormatting>
  <conditionalFormatting sqref="BM44">
    <cfRule type="cellIs" dxfId="96" priority="93" operator="between">
      <formula>9</formula>
      <formula>11</formula>
    </cfRule>
    <cfRule type="cellIs" dxfId="95" priority="94" operator="between">
      <formula>5</formula>
      <formula>8</formula>
    </cfRule>
    <cfRule type="cellIs" dxfId="94" priority="95" operator="between">
      <formula>1</formula>
      <formula>4</formula>
    </cfRule>
  </conditionalFormatting>
  <conditionalFormatting sqref="BE44">
    <cfRule type="expression" dxfId="93" priority="92">
      <formula xml:space="preserve"> $B44 = "Y"</formula>
    </cfRule>
  </conditionalFormatting>
  <conditionalFormatting sqref="BE44">
    <cfRule type="cellIs" dxfId="92" priority="89" operator="between">
      <formula>9</formula>
      <formula>11</formula>
    </cfRule>
    <cfRule type="cellIs" dxfId="91" priority="90" operator="between">
      <formula>5</formula>
      <formula>8</formula>
    </cfRule>
    <cfRule type="cellIs" dxfId="90" priority="91" operator="between">
      <formula>1</formula>
      <formula>4</formula>
    </cfRule>
  </conditionalFormatting>
  <conditionalFormatting sqref="BL44">
    <cfRule type="expression" dxfId="89" priority="88">
      <formula xml:space="preserve"> $B44 = "Y"</formula>
    </cfRule>
  </conditionalFormatting>
  <conditionalFormatting sqref="BL44">
    <cfRule type="cellIs" dxfId="88" priority="85" operator="between">
      <formula>9</formula>
      <formula>11</formula>
    </cfRule>
    <cfRule type="cellIs" dxfId="87" priority="86" operator="between">
      <formula>5</formula>
      <formula>8</formula>
    </cfRule>
    <cfRule type="cellIs" dxfId="86" priority="87" operator="between">
      <formula>1</formula>
      <formula>4</formula>
    </cfRule>
  </conditionalFormatting>
  <conditionalFormatting sqref="BK44">
    <cfRule type="expression" dxfId="85" priority="84">
      <formula xml:space="preserve"> $B44 = "Y"</formula>
    </cfRule>
  </conditionalFormatting>
  <conditionalFormatting sqref="BK44">
    <cfRule type="cellIs" dxfId="84" priority="81" operator="between">
      <formula>9</formula>
      <formula>11</formula>
    </cfRule>
    <cfRule type="cellIs" dxfId="83" priority="82" operator="between">
      <formula>5</formula>
      <formula>8</formula>
    </cfRule>
    <cfRule type="cellIs" dxfId="82" priority="83" operator="between">
      <formula>1</formula>
      <formula>4</formula>
    </cfRule>
  </conditionalFormatting>
  <conditionalFormatting sqref="BG44">
    <cfRule type="expression" dxfId="81" priority="80">
      <formula xml:space="preserve"> $B44 = "Y"</formula>
    </cfRule>
  </conditionalFormatting>
  <conditionalFormatting sqref="BG44">
    <cfRule type="cellIs" dxfId="80" priority="77" operator="between">
      <formula>9</formula>
      <formula>11</formula>
    </cfRule>
    <cfRule type="cellIs" dxfId="79" priority="78" operator="between">
      <formula>5</formula>
      <formula>8</formula>
    </cfRule>
    <cfRule type="cellIs" dxfId="78" priority="79" operator="between">
      <formula>1</formula>
      <formula>4</formula>
    </cfRule>
  </conditionalFormatting>
  <conditionalFormatting sqref="BE33:BF33">
    <cfRule type="expression" dxfId="77" priority="76">
      <formula xml:space="preserve"> $B33 = "Y"</formula>
    </cfRule>
  </conditionalFormatting>
  <conditionalFormatting sqref="BE33:BF33">
    <cfRule type="cellIs" dxfId="76" priority="73" operator="between">
      <formula>9</formula>
      <formula>11</formula>
    </cfRule>
    <cfRule type="cellIs" dxfId="75" priority="74" operator="between">
      <formula>5</formula>
      <formula>8</formula>
    </cfRule>
    <cfRule type="cellIs" dxfId="74" priority="75" operator="between">
      <formula>1</formula>
      <formula>4</formula>
    </cfRule>
  </conditionalFormatting>
  <conditionalFormatting sqref="BG33:BH33">
    <cfRule type="expression" dxfId="73" priority="72">
      <formula xml:space="preserve"> $B33 = "Y"</formula>
    </cfRule>
  </conditionalFormatting>
  <conditionalFormatting sqref="BG33:BH33">
    <cfRule type="cellIs" dxfId="72" priority="69" operator="between">
      <formula>9</formula>
      <formula>11</formula>
    </cfRule>
    <cfRule type="cellIs" dxfId="71" priority="70" operator="between">
      <formula>5</formula>
      <formula>8</formula>
    </cfRule>
    <cfRule type="cellIs" dxfId="70" priority="71" operator="between">
      <formula>1</formula>
      <formula>4</formula>
    </cfRule>
  </conditionalFormatting>
  <conditionalFormatting sqref="BI33:BK33">
    <cfRule type="expression" dxfId="69" priority="68">
      <formula xml:space="preserve"> $B33 = "Y"</formula>
    </cfRule>
  </conditionalFormatting>
  <conditionalFormatting sqref="BI33:BK33">
    <cfRule type="cellIs" dxfId="68" priority="65" operator="between">
      <formula>9</formula>
      <formula>11</formula>
    </cfRule>
    <cfRule type="cellIs" dxfId="67" priority="66" operator="between">
      <formula>5</formula>
      <formula>8</formula>
    </cfRule>
    <cfRule type="cellIs" dxfId="66" priority="67" operator="between">
      <formula>1</formula>
      <formula>4</formula>
    </cfRule>
  </conditionalFormatting>
  <conditionalFormatting sqref="BL33:BM33">
    <cfRule type="expression" dxfId="65" priority="64">
      <formula xml:space="preserve"> $B33 = "Y"</formula>
    </cfRule>
  </conditionalFormatting>
  <conditionalFormatting sqref="BL33:BM33">
    <cfRule type="cellIs" dxfId="64" priority="61" operator="between">
      <formula>9</formula>
      <formula>11</formula>
    </cfRule>
    <cfRule type="cellIs" dxfId="63" priority="62" operator="between">
      <formula>5</formula>
      <formula>8</formula>
    </cfRule>
    <cfRule type="cellIs" dxfId="62" priority="63" operator="between">
      <formula>1</formula>
      <formula>4</formula>
    </cfRule>
  </conditionalFormatting>
  <conditionalFormatting sqref="BN33:BO33">
    <cfRule type="expression" dxfId="61" priority="60">
      <formula xml:space="preserve"> $B33 = "Y"</formula>
    </cfRule>
  </conditionalFormatting>
  <conditionalFormatting sqref="BN33:BO33">
    <cfRule type="cellIs" dxfId="60" priority="57" operator="between">
      <formula>9</formula>
      <formula>11</formula>
    </cfRule>
    <cfRule type="cellIs" dxfId="59" priority="58" operator="between">
      <formula>5</formula>
      <formula>8</formula>
    </cfRule>
    <cfRule type="cellIs" dxfId="58" priority="59" operator="between">
      <formula>1</formula>
      <formula>4</formula>
    </cfRule>
  </conditionalFormatting>
  <conditionalFormatting sqref="BN44:BO44">
    <cfRule type="expression" dxfId="57" priority="56">
      <formula xml:space="preserve"> $B44 = "Y"</formula>
    </cfRule>
  </conditionalFormatting>
  <conditionalFormatting sqref="BN44:BO44">
    <cfRule type="cellIs" dxfId="56" priority="53" operator="between">
      <formula>9</formula>
      <formula>11</formula>
    </cfRule>
    <cfRule type="cellIs" dxfId="55" priority="54" operator="between">
      <formula>5</formula>
      <formula>8</formula>
    </cfRule>
    <cfRule type="cellIs" dxfId="54" priority="55" operator="between">
      <formula>1</formula>
      <formula>4</formula>
    </cfRule>
  </conditionalFormatting>
  <conditionalFormatting sqref="BJ44">
    <cfRule type="expression" dxfId="53" priority="52">
      <formula xml:space="preserve"> $B44 = "Y"</formula>
    </cfRule>
  </conditionalFormatting>
  <conditionalFormatting sqref="BJ44">
    <cfRule type="cellIs" dxfId="52" priority="49" operator="between">
      <formula>9</formula>
      <formula>11</formula>
    </cfRule>
    <cfRule type="cellIs" dxfId="51" priority="50" operator="between">
      <formula>5</formula>
      <formula>8</formula>
    </cfRule>
    <cfRule type="cellIs" dxfId="50" priority="51" operator="between">
      <formula>1</formula>
      <formula>4</formula>
    </cfRule>
  </conditionalFormatting>
  <conditionalFormatting sqref="BH44">
    <cfRule type="expression" dxfId="49" priority="48">
      <formula xml:space="preserve"> $B44 = "Y"</formula>
    </cfRule>
  </conditionalFormatting>
  <conditionalFormatting sqref="BH44">
    <cfRule type="cellIs" dxfId="48" priority="45" operator="between">
      <formula>9</formula>
      <formula>11</formula>
    </cfRule>
    <cfRule type="cellIs" dxfId="47" priority="46" operator="between">
      <formula>5</formula>
      <formula>8</formula>
    </cfRule>
    <cfRule type="cellIs" dxfId="46" priority="47" operator="between">
      <formula>1</formula>
      <formula>4</formula>
    </cfRule>
  </conditionalFormatting>
  <conditionalFormatting sqref="BG47:BH47">
    <cfRule type="expression" dxfId="45" priority="44">
      <formula xml:space="preserve"> $B47 = "Y"</formula>
    </cfRule>
  </conditionalFormatting>
  <conditionalFormatting sqref="BG47:BH47">
    <cfRule type="cellIs" dxfId="44" priority="41" operator="between">
      <formula>9</formula>
      <formula>11</formula>
    </cfRule>
    <cfRule type="cellIs" dxfId="43" priority="42" operator="between">
      <formula>5</formula>
      <formula>8</formula>
    </cfRule>
    <cfRule type="cellIs" dxfId="42" priority="43" operator="between">
      <formula>1</formula>
      <formula>4</formula>
    </cfRule>
  </conditionalFormatting>
  <conditionalFormatting sqref="BJ47:BL47">
    <cfRule type="expression" dxfId="41" priority="40">
      <formula xml:space="preserve"> $B47 = "Y"</formula>
    </cfRule>
  </conditionalFormatting>
  <conditionalFormatting sqref="BJ47:BL47">
    <cfRule type="cellIs" dxfId="40" priority="37" operator="between">
      <formula>9</formula>
      <formula>11</formula>
    </cfRule>
    <cfRule type="cellIs" dxfId="39" priority="38" operator="between">
      <formula>5</formula>
      <formula>8</formula>
    </cfRule>
    <cfRule type="cellIs" dxfId="38" priority="39" operator="between">
      <formula>1</formula>
      <formula>4</formula>
    </cfRule>
  </conditionalFormatting>
  <conditionalFormatting sqref="BN47:BO47">
    <cfRule type="expression" dxfId="37" priority="36">
      <formula xml:space="preserve"> $B47 = "Y"</formula>
    </cfRule>
  </conditionalFormatting>
  <conditionalFormatting sqref="BN47:BO47">
    <cfRule type="cellIs" dxfId="36" priority="33" operator="between">
      <formula>9</formula>
      <formula>11</formula>
    </cfRule>
    <cfRule type="cellIs" dxfId="35" priority="34" operator="between">
      <formula>5</formula>
      <formula>8</formula>
    </cfRule>
    <cfRule type="cellIs" dxfId="34" priority="35" operator="between">
      <formula>1</formula>
      <formula>4</formula>
    </cfRule>
  </conditionalFormatting>
  <conditionalFormatting sqref="BE88:BO88">
    <cfRule type="expression" dxfId="33" priority="32">
      <formula xml:space="preserve"> $B88 = "Y"</formula>
    </cfRule>
  </conditionalFormatting>
  <conditionalFormatting sqref="BE88:BO88">
    <cfRule type="cellIs" dxfId="32" priority="29" operator="between">
      <formula>9</formula>
      <formula>11</formula>
    </cfRule>
    <cfRule type="cellIs" dxfId="31" priority="30" operator="between">
      <formula>5</formula>
      <formula>8</formula>
    </cfRule>
    <cfRule type="cellIs" dxfId="30" priority="31" operator="between">
      <formula>1</formula>
      <formula>4</formula>
    </cfRule>
  </conditionalFormatting>
  <conditionalFormatting sqref="BE125">
    <cfRule type="expression" dxfId="29" priority="28">
      <formula xml:space="preserve"> $B125 = "Y"</formula>
    </cfRule>
  </conditionalFormatting>
  <conditionalFormatting sqref="BE125">
    <cfRule type="cellIs" dxfId="28" priority="25" operator="between">
      <formula>9</formula>
      <formula>11</formula>
    </cfRule>
    <cfRule type="cellIs" dxfId="27" priority="26" operator="between">
      <formula>5</formula>
      <formula>8</formula>
    </cfRule>
    <cfRule type="cellIs" dxfId="26" priority="27" operator="between">
      <formula>1</formula>
      <formula>4</formula>
    </cfRule>
  </conditionalFormatting>
  <conditionalFormatting sqref="BF125">
    <cfRule type="expression" dxfId="25" priority="24">
      <formula xml:space="preserve"> $B125 = "Y"</formula>
    </cfRule>
  </conditionalFormatting>
  <conditionalFormatting sqref="BF125">
    <cfRule type="cellIs" dxfId="24" priority="21" operator="between">
      <formula>9</formula>
      <formula>11</formula>
    </cfRule>
    <cfRule type="cellIs" dxfId="23" priority="22" operator="between">
      <formula>5</formula>
      <formula>8</formula>
    </cfRule>
    <cfRule type="cellIs" dxfId="22" priority="23" operator="between">
      <formula>1</formula>
      <formula>4</formula>
    </cfRule>
  </conditionalFormatting>
  <conditionalFormatting sqref="BG125">
    <cfRule type="expression" dxfId="21" priority="20">
      <formula xml:space="preserve"> $B125 = "Y"</formula>
    </cfRule>
  </conditionalFormatting>
  <conditionalFormatting sqref="BG125">
    <cfRule type="cellIs" dxfId="20" priority="17" operator="between">
      <formula>9</formula>
      <formula>11</formula>
    </cfRule>
    <cfRule type="cellIs" dxfId="19" priority="18" operator="between">
      <formula>5</formula>
      <formula>8</formula>
    </cfRule>
    <cfRule type="cellIs" dxfId="18" priority="19" operator="between">
      <formula>1</formula>
      <formula>4</formula>
    </cfRule>
  </conditionalFormatting>
  <conditionalFormatting sqref="BH125:BJ125">
    <cfRule type="expression" dxfId="17" priority="16">
      <formula xml:space="preserve"> $B125 = "Y"</formula>
    </cfRule>
  </conditionalFormatting>
  <conditionalFormatting sqref="BH125:BJ125">
    <cfRule type="cellIs" dxfId="16" priority="13" operator="between">
      <formula>9</formula>
      <formula>11</formula>
    </cfRule>
    <cfRule type="cellIs" dxfId="15" priority="14" operator="between">
      <formula>5</formula>
      <formula>8</formula>
    </cfRule>
    <cfRule type="cellIs" dxfId="14" priority="15" operator="between">
      <formula>1</formula>
      <formula>4</formula>
    </cfRule>
  </conditionalFormatting>
  <conditionalFormatting sqref="BK125:BL125">
    <cfRule type="expression" dxfId="13" priority="12">
      <formula xml:space="preserve"> $B125 = "Y"</formula>
    </cfRule>
  </conditionalFormatting>
  <conditionalFormatting sqref="BK125:BL125">
    <cfRule type="cellIs" dxfId="12" priority="9" operator="between">
      <formula>9</formula>
      <formula>11</formula>
    </cfRule>
    <cfRule type="cellIs" dxfId="11" priority="10" operator="between">
      <formula>5</formula>
      <formula>8</formula>
    </cfRule>
    <cfRule type="cellIs" dxfId="10" priority="11" operator="between">
      <formula>1</formula>
      <formula>4</formula>
    </cfRule>
  </conditionalFormatting>
  <conditionalFormatting sqref="BM125">
    <cfRule type="expression" dxfId="9" priority="8">
      <formula xml:space="preserve"> $B125 = "Y"</formula>
    </cfRule>
  </conditionalFormatting>
  <conditionalFormatting sqref="BM125">
    <cfRule type="cellIs" dxfId="8" priority="5" operator="between">
      <formula>9</formula>
      <formula>11</formula>
    </cfRule>
    <cfRule type="cellIs" dxfId="7" priority="6" operator="between">
      <formula>5</formula>
      <formula>8</formula>
    </cfRule>
    <cfRule type="cellIs" dxfId="6" priority="7" operator="between">
      <formula>1</formula>
      <formula>4</formula>
    </cfRule>
  </conditionalFormatting>
  <conditionalFormatting sqref="BN125:BO125">
    <cfRule type="expression" dxfId="5" priority="4">
      <formula xml:space="preserve"> $B125 = "Y"</formula>
    </cfRule>
  </conditionalFormatting>
  <conditionalFormatting sqref="BN125:BO125">
    <cfRule type="cellIs" dxfId="4" priority="1" operator="between">
      <formula>9</formula>
      <formula>11</formula>
    </cfRule>
    <cfRule type="cellIs" dxfId="3" priority="2" operator="between">
      <formula>5</formula>
      <formula>8</formula>
    </cfRule>
    <cfRule type="cellIs" dxfId="2" priority="3" operator="between">
      <formula>1</formula>
      <formula>4</formula>
    </cfRule>
  </conditionalFormatting>
  <conditionalFormatting sqref="BE5:BO301">
    <cfRule type="cellIs" dxfId="1" priority="221" operator="between">
      <formula>5</formula>
      <formula>8</formula>
    </cfRule>
    <cfRule type="cellIs" dxfId="0" priority="222" operator="between">
      <formula>1</formula>
      <formula>4</formula>
    </cfRule>
  </conditionalFormatting>
  <pageMargins left="0.5" right="0.25" top="0.75" bottom="0.75" header="0.3" footer="0.3"/>
  <pageSetup scale="8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3" ma:contentTypeDescription="Create a new document." ma:contentTypeScope="" ma:versionID="e9c90eb8442578e997a2c1d4c8936efb">
  <xsd:schema xmlns:xsd="http://www.w3.org/2001/XMLSchema" xmlns:xs="http://www.w3.org/2001/XMLSchema" xmlns:p="http://schemas.microsoft.com/office/2006/metadata/properties" xmlns:ns3="6bd77c66-67db-4fb7-928b-5397baabfe7d" xmlns:ns4="9bc0a7a9-6acb-4c26-b24d-cc202cec690f" targetNamespace="http://schemas.microsoft.com/office/2006/metadata/properties" ma:root="true" ma:fieldsID="3905ccba0e3ebe0bdc9409cf57fdfa22" ns3:_="" ns4:_="">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4E6FF-7FEC-4554-B2A6-A6EE5E41E95B}"/>
</file>

<file path=customXml/itemProps2.xml><?xml version="1.0" encoding="utf-8"?>
<ds:datastoreItem xmlns:ds="http://schemas.openxmlformats.org/officeDocument/2006/customXml" ds:itemID="{2B3EFBEB-DB59-4940-AF24-F7EB5321621F}"/>
</file>

<file path=customXml/itemProps3.xml><?xml version="1.0" encoding="utf-8"?>
<ds:datastoreItem xmlns:ds="http://schemas.openxmlformats.org/officeDocument/2006/customXml" ds:itemID="{53048960-37DF-4992-8246-51FD2622F2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Simpson, Cindy</cp:lastModifiedBy>
  <cp:revision/>
  <dcterms:created xsi:type="dcterms:W3CDTF">2019-03-06T16:48:52Z</dcterms:created>
  <dcterms:modified xsi:type="dcterms:W3CDTF">2025-03-18T19:03:59Z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